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EDC99429-F917-442F-8E71-FF47BC6BC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5년12월29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3" i="10" l="1"/>
  <c r="N474" i="10" s="1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471" i="10" l="1"/>
  <c r="N468" i="10"/>
  <c r="N465" i="10"/>
  <c r="J465" i="10"/>
  <c r="N461" i="10"/>
  <c r="N460" i="10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N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62" i="10" l="1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<sst xmlns="http://schemas.openxmlformats.org/spreadsheetml/2006/main" count="865" uniqueCount="190">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</sst>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3" fillId="7" borderId="37" xfId="2" applyFont="1" applyFill="1" applyBorder="1" applyAlignment="1">
      <alignment vertical="center" wrapText="1"/>
    </xf>
    <xf numFmtId="41" fontId="5" fillId="7" borderId="38" xfId="2" applyFont="1" applyFill="1" applyBorder="1" applyAlignment="1">
      <alignment vertical="center" wrapText="1"/>
    </xf>
    <xf numFmtId="9" fontId="3" fillId="7" borderId="39" xfId="1" applyFont="1" applyFill="1" applyBorder="1" applyAlignment="1">
      <alignment horizontal="right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7"/>
  <sheetViews>
    <sheetView tabSelected="1" topLeftCell="A411" workbookViewId="0">
      <selection activeCell="I473" sqref="I473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10" t="s">
        <v>11</v>
      </c>
      <c r="C1" s="311"/>
      <c r="D1" s="311"/>
      <c r="E1" s="312" t="s">
        <v>18</v>
      </c>
      <c r="F1" s="313"/>
      <c r="G1" s="313"/>
      <c r="H1" s="313"/>
      <c r="I1" s="313"/>
      <c r="J1" s="313"/>
      <c r="K1" s="313"/>
      <c r="L1" s="314"/>
      <c r="M1" s="36" t="s">
        <v>16</v>
      </c>
    </row>
    <row r="2" spans="2:13" ht="35.4" customHeight="1" thickBot="1" x14ac:dyDescent="0.45">
      <c r="B2" s="288" t="s">
        <v>9</v>
      </c>
      <c r="C2" s="289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07" t="s">
        <v>19</v>
      </c>
      <c r="C3" s="292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08"/>
      <c r="C4" s="301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08"/>
      <c r="C5" s="302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08"/>
      <c r="C6" s="286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08"/>
      <c r="C7" s="301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08"/>
      <c r="C8" s="301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08"/>
      <c r="C9" s="292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08"/>
      <c r="C10" s="301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08"/>
      <c r="C11" s="302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08"/>
      <c r="C12" s="292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08"/>
      <c r="C13" s="301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08"/>
      <c r="C14" s="302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08"/>
      <c r="C15" s="292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08"/>
      <c r="C16" s="301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09"/>
      <c r="C17" s="302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96" t="s">
        <v>15</v>
      </c>
      <c r="C18" s="297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96"/>
      <c r="C19" s="297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98"/>
      <c r="C20" s="299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88" t="s">
        <v>9</v>
      </c>
      <c r="C22" s="289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07" t="s">
        <v>31</v>
      </c>
      <c r="C23" s="292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08"/>
      <c r="C24" s="301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08"/>
      <c r="C25" s="302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08"/>
      <c r="C26" s="286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08"/>
      <c r="C27" s="301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08"/>
      <c r="C28" s="301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08"/>
      <c r="C29" s="292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08"/>
      <c r="C30" s="301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08"/>
      <c r="C31" s="302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08"/>
      <c r="C32" s="292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08"/>
      <c r="C33" s="301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08"/>
      <c r="C34" s="302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08"/>
      <c r="C35" s="292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08"/>
      <c r="C36" s="301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09"/>
      <c r="C37" s="302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96" t="s">
        <v>30</v>
      </c>
      <c r="C38" s="297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96"/>
      <c r="C39" s="297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98"/>
      <c r="C40" s="299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88" t="s">
        <v>9</v>
      </c>
      <c r="C42" s="289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96"/>
      <c r="C43" s="286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96"/>
      <c r="C44" s="301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96"/>
      <c r="C45" s="302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96"/>
      <c r="C46" s="286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96"/>
      <c r="C47" s="301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96"/>
      <c r="C48" s="301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96"/>
      <c r="C49" s="292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96"/>
      <c r="C50" s="301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96"/>
      <c r="C51" s="302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96"/>
      <c r="C52" s="292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96"/>
      <c r="C53" s="301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303"/>
      <c r="C54" s="302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96" t="s">
        <v>36</v>
      </c>
      <c r="C55" s="297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96"/>
      <c r="C56" s="297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98"/>
      <c r="C57" s="299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88" t="s">
        <v>9</v>
      </c>
      <c r="C59" s="289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300" t="s">
        <v>37</v>
      </c>
      <c r="C60" s="292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96"/>
      <c r="C61" s="301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96"/>
      <c r="C62" s="302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96"/>
      <c r="C63" s="292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96"/>
      <c r="C64" s="301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96"/>
      <c r="C65" s="302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96"/>
      <c r="C66" s="286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96"/>
      <c r="C67" s="301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96"/>
      <c r="C68" s="301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96"/>
      <c r="C69" s="292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96"/>
      <c r="C70" s="301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96"/>
      <c r="C71" s="302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96"/>
      <c r="C72" s="292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96"/>
      <c r="C73" s="301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303"/>
      <c r="C74" s="302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96" t="s">
        <v>38</v>
      </c>
      <c r="C75" s="297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96"/>
      <c r="C76" s="297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98"/>
      <c r="C77" s="299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88" t="s">
        <v>9</v>
      </c>
      <c r="C79" s="289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300" t="s">
        <v>44</v>
      </c>
      <c r="C80" s="292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96"/>
      <c r="C81" s="301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96"/>
      <c r="C82" s="302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96"/>
      <c r="C83" s="292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96"/>
      <c r="C84" s="301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96"/>
      <c r="C85" s="302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96"/>
      <c r="C86" s="286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96"/>
      <c r="C87" s="301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96"/>
      <c r="C88" s="301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96"/>
      <c r="C89" s="292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96"/>
      <c r="C90" s="301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96"/>
      <c r="C91" s="302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96"/>
      <c r="C92" s="292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96"/>
      <c r="C93" s="301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303"/>
      <c r="C94" s="302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96" t="s">
        <v>45</v>
      </c>
      <c r="C95" s="297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96"/>
      <c r="C96" s="297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98"/>
      <c r="C97" s="299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88" t="s">
        <v>9</v>
      </c>
      <c r="C99" s="289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300" t="s">
        <v>51</v>
      </c>
      <c r="C100" s="292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96"/>
      <c r="C101" s="301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96"/>
      <c r="C102" s="302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96"/>
      <c r="C103" s="292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96"/>
      <c r="C104" s="301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96"/>
      <c r="C105" s="302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96"/>
      <c r="C106" s="286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96"/>
      <c r="C107" s="301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96"/>
      <c r="C108" s="301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96"/>
      <c r="C109" s="292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96"/>
      <c r="C110" s="301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96"/>
      <c r="C111" s="302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96" t="s">
        <v>56</v>
      </c>
      <c r="C112" s="297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96"/>
      <c r="C113" s="297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98"/>
      <c r="C114" s="299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88" t="s">
        <v>9</v>
      </c>
      <c r="C116" s="289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300" t="s">
        <v>57</v>
      </c>
      <c r="C117" s="292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96"/>
      <c r="C118" s="301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96"/>
      <c r="C119" s="302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96"/>
      <c r="C120" s="292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96"/>
      <c r="C121" s="301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96"/>
      <c r="C122" s="302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96"/>
      <c r="C123" s="286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96"/>
      <c r="C124" s="301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96"/>
      <c r="C125" s="301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96"/>
      <c r="C126" s="292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96"/>
      <c r="C127" s="301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96"/>
      <c r="C128" s="302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96"/>
      <c r="C129" s="292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96"/>
      <c r="C130" s="301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303"/>
      <c r="C131" s="302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96" t="s">
        <v>58</v>
      </c>
      <c r="C132" s="297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96"/>
      <c r="C133" s="297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98"/>
      <c r="C134" s="299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88" t="s">
        <v>9</v>
      </c>
      <c r="C136" s="289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300" t="s">
        <v>63</v>
      </c>
      <c r="C137" s="292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96"/>
      <c r="C138" s="301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96"/>
      <c r="C139" s="302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96"/>
      <c r="C140" s="292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96"/>
      <c r="C141" s="301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96"/>
      <c r="C142" s="302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96"/>
      <c r="C143" s="286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96"/>
      <c r="C144" s="301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96"/>
      <c r="C145" s="301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96"/>
      <c r="C146" s="292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96"/>
      <c r="C147" s="301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96"/>
      <c r="C148" s="302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96"/>
      <c r="C149" s="292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96"/>
      <c r="C150" s="301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303"/>
      <c r="C151" s="302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96" t="s">
        <v>64</v>
      </c>
      <c r="C152" s="297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96"/>
      <c r="C153" s="297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98"/>
      <c r="C154" s="299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88" t="s">
        <v>9</v>
      </c>
      <c r="C156" s="289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300" t="s">
        <v>71</v>
      </c>
      <c r="C157" s="292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96"/>
      <c r="C158" s="301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96"/>
      <c r="C159" s="302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96"/>
      <c r="C160" s="292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96"/>
      <c r="C161" s="301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96"/>
      <c r="C162" s="302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96"/>
      <c r="C163" s="286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96"/>
      <c r="C164" s="301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96"/>
      <c r="C165" s="301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96"/>
      <c r="C166" s="292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96"/>
      <c r="C167" s="301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96"/>
      <c r="C168" s="302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96"/>
      <c r="C169" s="292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96"/>
      <c r="C170" s="301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303"/>
      <c r="C171" s="302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96" t="s">
        <v>72</v>
      </c>
      <c r="C172" s="297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96"/>
      <c r="C173" s="297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98"/>
      <c r="C174" s="299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88" t="s">
        <v>9</v>
      </c>
      <c r="C176" s="289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300" t="s">
        <v>78</v>
      </c>
      <c r="C177" s="292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96"/>
      <c r="C178" s="301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96"/>
      <c r="C179" s="302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96"/>
      <c r="C180" s="292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96"/>
      <c r="C181" s="301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96"/>
      <c r="C182" s="302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96"/>
      <c r="C183" s="286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96"/>
      <c r="C184" s="301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96"/>
      <c r="C185" s="301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96"/>
      <c r="C186" s="292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96"/>
      <c r="C187" s="301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96"/>
      <c r="C188" s="302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96"/>
      <c r="C189" s="292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96"/>
      <c r="C190" s="301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303"/>
      <c r="C191" s="302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96" t="s">
        <v>84</v>
      </c>
      <c r="C192" s="297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96"/>
      <c r="C193" s="297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98"/>
      <c r="C194" s="299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88" t="s">
        <v>9</v>
      </c>
      <c r="C196" s="289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300" t="s">
        <v>85</v>
      </c>
      <c r="C197" s="292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96"/>
      <c r="C198" s="286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96"/>
      <c r="C199" s="287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96"/>
      <c r="C200" s="292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96"/>
      <c r="C201" s="301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96"/>
      <c r="C202" s="302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96"/>
      <c r="C203" s="286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96"/>
      <c r="C204" s="301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96"/>
      <c r="C205" s="301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96"/>
      <c r="C206" s="292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96"/>
      <c r="C207" s="301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96"/>
      <c r="C208" s="302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96"/>
      <c r="C209" s="292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96"/>
      <c r="C210" s="301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303"/>
      <c r="C211" s="302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96" t="s">
        <v>86</v>
      </c>
      <c r="C212" s="297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96"/>
      <c r="C213" s="297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98"/>
      <c r="C214" s="299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88" t="s">
        <v>9</v>
      </c>
      <c r="C216" s="289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300" t="s">
        <v>92</v>
      </c>
      <c r="C217" s="292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96"/>
      <c r="C218" s="286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96"/>
      <c r="C219" s="287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96"/>
      <c r="C220" s="292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96"/>
      <c r="C221" s="301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96"/>
      <c r="C222" s="302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96"/>
      <c r="C223" s="286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96"/>
      <c r="C224" s="301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96"/>
      <c r="C225" s="301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96"/>
      <c r="C226" s="292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96"/>
      <c r="C227" s="301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96"/>
      <c r="C228" s="302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96"/>
      <c r="C229" s="292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96"/>
      <c r="C230" s="301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303"/>
      <c r="C231" s="302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96" t="s">
        <v>93</v>
      </c>
      <c r="C232" s="297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96"/>
      <c r="C233" s="297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98"/>
      <c r="C234" s="299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88" t="s">
        <v>9</v>
      </c>
      <c r="C236" s="289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300" t="s">
        <v>99</v>
      </c>
      <c r="C237" s="292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96"/>
      <c r="C238" s="286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96"/>
      <c r="C239" s="287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96"/>
      <c r="C240" s="292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96"/>
      <c r="C241" s="301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96"/>
      <c r="C242" s="302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96"/>
      <c r="C243" s="286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96"/>
      <c r="C244" s="301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96"/>
      <c r="C245" s="301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96"/>
      <c r="C246" s="292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96"/>
      <c r="C247" s="301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96"/>
      <c r="C248" s="302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96"/>
      <c r="C249" s="292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96"/>
      <c r="C250" s="301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303"/>
      <c r="C251" s="302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96" t="s">
        <v>104</v>
      </c>
      <c r="C252" s="297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96"/>
      <c r="C253" s="297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98"/>
      <c r="C254" s="299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88" t="s">
        <v>9</v>
      </c>
      <c r="C256" s="289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300" t="s">
        <v>107</v>
      </c>
      <c r="C257" s="292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96"/>
      <c r="C258" s="286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96"/>
      <c r="C259" s="287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96"/>
      <c r="C260" s="292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96"/>
      <c r="C261" s="301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96"/>
      <c r="C262" s="302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96"/>
      <c r="C263" s="286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96"/>
      <c r="C264" s="301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96"/>
      <c r="C265" s="301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96"/>
      <c r="C266" s="292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96"/>
      <c r="C267" s="301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96"/>
      <c r="C268" s="302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96" t="s">
        <v>112</v>
      </c>
      <c r="C269" s="297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96"/>
      <c r="C270" s="297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98"/>
      <c r="C271" s="299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88" t="s">
        <v>9</v>
      </c>
      <c r="C274" s="289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300" t="s">
        <v>113</v>
      </c>
      <c r="C275" s="292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96"/>
      <c r="C276" s="286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96"/>
      <c r="C277" s="287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96"/>
      <c r="C278" s="292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96"/>
      <c r="C279" s="301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96"/>
      <c r="C280" s="302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96"/>
      <c r="C281" s="286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96"/>
      <c r="C282" s="301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96"/>
      <c r="C283" s="301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96"/>
      <c r="C284" s="292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96"/>
      <c r="C285" s="301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96"/>
      <c r="C286" s="302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96"/>
      <c r="C287" s="292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96"/>
      <c r="C288" s="301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303"/>
      <c r="C289" s="302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96" t="s">
        <v>114</v>
      </c>
      <c r="C290" s="297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96"/>
      <c r="C291" s="297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98"/>
      <c r="C292" s="299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88" t="s">
        <v>9</v>
      </c>
      <c r="C299" s="289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300" t="s">
        <v>126</v>
      </c>
      <c r="C300" s="292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96"/>
      <c r="C301" s="286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96"/>
      <c r="C302" s="287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96"/>
      <c r="C303" s="292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96"/>
      <c r="C304" s="301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96"/>
      <c r="C305" s="302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96"/>
      <c r="C306" s="286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96"/>
      <c r="C307" s="301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96"/>
      <c r="C308" s="301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96"/>
      <c r="C309" s="292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96"/>
      <c r="C310" s="301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96"/>
      <c r="C311" s="302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96"/>
      <c r="C312" s="304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96"/>
      <c r="C313" s="305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303"/>
      <c r="C314" s="306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96" t="s">
        <v>132</v>
      </c>
      <c r="C315" s="297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96"/>
      <c r="C316" s="297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98"/>
      <c r="C317" s="299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88" t="s">
        <v>9</v>
      </c>
      <c r="C319" s="289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300" t="s">
        <v>133</v>
      </c>
      <c r="C320" s="292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96"/>
      <c r="C321" s="286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96"/>
      <c r="C322" s="287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96"/>
      <c r="C323" s="292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96"/>
      <c r="C324" s="301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96"/>
      <c r="C325" s="302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96"/>
      <c r="C326" s="286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96"/>
      <c r="C327" s="301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96"/>
      <c r="C328" s="301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96"/>
      <c r="C329" s="292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96"/>
      <c r="C330" s="301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96"/>
      <c r="C331" s="302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96"/>
      <c r="C332" s="304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96"/>
      <c r="C333" s="305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303"/>
      <c r="C334" s="306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96" t="s">
        <v>134</v>
      </c>
      <c r="C335" s="297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96"/>
      <c r="C336" s="297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98"/>
      <c r="C337" s="299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88" t="s">
        <v>9</v>
      </c>
      <c r="C339" s="289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300" t="s">
        <v>140</v>
      </c>
      <c r="C340" s="292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96"/>
      <c r="C341" s="286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96"/>
      <c r="C342" s="287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96"/>
      <c r="C343" s="292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96"/>
      <c r="C344" s="301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96"/>
      <c r="C345" s="302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96"/>
      <c r="C346" s="286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96"/>
      <c r="C347" s="301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96"/>
      <c r="C348" s="301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96"/>
      <c r="C349" s="292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96"/>
      <c r="C350" s="301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96"/>
      <c r="C351" s="302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96"/>
      <c r="C352" s="304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96"/>
      <c r="C353" s="305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303"/>
      <c r="C354" s="306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96" t="s">
        <v>141</v>
      </c>
      <c r="C355" s="297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96"/>
      <c r="C356" s="297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98"/>
      <c r="C357" s="299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88" t="s">
        <v>9</v>
      </c>
      <c r="C360" s="289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300" t="s">
        <v>147</v>
      </c>
      <c r="C361" s="292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96"/>
      <c r="C362" s="286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96"/>
      <c r="C363" s="287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96"/>
      <c r="C364" s="292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96"/>
      <c r="C365" s="301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96"/>
      <c r="C366" s="302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96"/>
      <c r="C367" s="286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96"/>
      <c r="C368" s="301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96"/>
      <c r="C369" s="301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96"/>
      <c r="C370" s="292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96"/>
      <c r="C371" s="301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96"/>
      <c r="C372" s="302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96"/>
      <c r="C373" s="304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96"/>
      <c r="C374" s="305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303"/>
      <c r="C375" s="306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96" t="s">
        <v>154</v>
      </c>
      <c r="C376" s="297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96"/>
      <c r="C377" s="297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98"/>
      <c r="C378" s="299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88" t="s">
        <v>9</v>
      </c>
      <c r="C380" s="289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300" t="s">
        <v>156</v>
      </c>
      <c r="C381" s="292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96"/>
      <c r="C382" s="286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96"/>
      <c r="C383" s="287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96"/>
      <c r="C384" s="292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96"/>
      <c r="C385" s="301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96"/>
      <c r="C386" s="302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96"/>
      <c r="C387" s="286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96"/>
      <c r="C388" s="301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96"/>
      <c r="C389" s="301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96"/>
      <c r="C390" s="292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96"/>
      <c r="C391" s="301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96"/>
      <c r="C392" s="302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96"/>
      <c r="C393" s="304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96"/>
      <c r="C394" s="305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303"/>
      <c r="C395" s="306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96" t="s">
        <v>161</v>
      </c>
      <c r="C396" s="297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96"/>
      <c r="C397" s="297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98"/>
      <c r="C398" s="299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88" t="s">
        <v>9</v>
      </c>
      <c r="C401" s="289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300" t="s">
        <v>163</v>
      </c>
      <c r="C402" s="31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96"/>
      <c r="C403" s="286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96"/>
      <c r="C404" s="287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96"/>
      <c r="C405" s="31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96"/>
      <c r="C406" s="301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96"/>
      <c r="C407" s="302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96"/>
      <c r="C408" s="286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96"/>
      <c r="C409" s="301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96"/>
      <c r="C410" s="301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96"/>
      <c r="C411" s="292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96"/>
      <c r="C412" s="301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96"/>
      <c r="C413" s="302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96"/>
      <c r="C414" s="304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96"/>
      <c r="C415" s="305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303"/>
      <c r="C416" s="306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96" t="s">
        <v>166</v>
      </c>
      <c r="C417" s="297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96"/>
      <c r="C418" s="297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98"/>
      <c r="C419" s="299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88" t="s">
        <v>9</v>
      </c>
      <c r="C422" s="289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300" t="s">
        <v>170</v>
      </c>
      <c r="C423" s="292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96"/>
      <c r="C424" s="286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96"/>
      <c r="C425" s="287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96"/>
      <c r="C426" s="292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96"/>
      <c r="C427" s="301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96"/>
      <c r="C428" s="302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96"/>
      <c r="C429" s="286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96"/>
      <c r="C430" s="301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96"/>
      <c r="C431" s="301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96"/>
      <c r="C432" s="292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96"/>
      <c r="C433" s="301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96"/>
      <c r="C434" s="302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96"/>
      <c r="C435" s="304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96"/>
      <c r="C436" s="305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303"/>
      <c r="C437" s="306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96" t="s">
        <v>84</v>
      </c>
      <c r="C438" s="297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96"/>
      <c r="C439" s="297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98"/>
      <c r="C440" s="299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88" t="s">
        <v>9</v>
      </c>
      <c r="C442" s="289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300" t="s">
        <v>176</v>
      </c>
      <c r="C443" s="292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96"/>
      <c r="C444" s="286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96"/>
      <c r="C445" s="287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96"/>
      <c r="C446" s="292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96"/>
      <c r="C447" s="301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96"/>
      <c r="C448" s="302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96"/>
      <c r="C449" s="286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96"/>
      <c r="C450" s="301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96"/>
      <c r="C451" s="301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96"/>
      <c r="C452" s="292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96"/>
      <c r="C453" s="301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96"/>
      <c r="C454" s="302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96" t="s">
        <v>182</v>
      </c>
      <c r="C455" s="297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96"/>
      <c r="C456" s="297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98"/>
      <c r="C457" s="299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88" t="s">
        <v>9</v>
      </c>
      <c r="C459" s="289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90" t="s">
        <v>183</v>
      </c>
      <c r="C460" s="292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291"/>
      <c r="C461" s="286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291"/>
      <c r="C462" s="287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291"/>
      <c r="C463" s="292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291"/>
      <c r="C464" s="286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291"/>
      <c r="C465" s="286"/>
      <c r="D465" s="16" t="s">
        <v>4</v>
      </c>
      <c r="E465" s="56">
        <v>0.54400000000000004</v>
      </c>
      <c r="F465" s="56">
        <v>0.65500000000000003</v>
      </c>
      <c r="G465" s="268">
        <v>0.501</v>
      </c>
      <c r="H465" s="56">
        <v>0.748</v>
      </c>
      <c r="I465" s="269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291"/>
      <c r="C466" s="292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291"/>
      <c r="C467" s="286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291"/>
      <c r="C468" s="287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291"/>
      <c r="C469" s="286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70">
        <f>SUM(E469:M469)</f>
        <v>9727</v>
      </c>
    </row>
    <row r="470" spans="2:14" x14ac:dyDescent="0.4">
      <c r="B470" s="291"/>
      <c r="C470" s="286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291"/>
      <c r="C471" s="287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291"/>
      <c r="C472" s="293" t="s">
        <v>189</v>
      </c>
      <c r="D472" s="271" t="s">
        <v>5</v>
      </c>
      <c r="E472" s="272">
        <v>932</v>
      </c>
      <c r="F472" s="272">
        <v>601</v>
      </c>
      <c r="G472" s="273">
        <v>1989</v>
      </c>
      <c r="H472" s="272">
        <v>418</v>
      </c>
      <c r="I472" s="283"/>
      <c r="J472" s="274">
        <v>80</v>
      </c>
      <c r="K472" s="274">
        <v>267</v>
      </c>
      <c r="L472" s="273">
        <v>397</v>
      </c>
      <c r="M472" s="274">
        <v>240</v>
      </c>
      <c r="N472" s="275">
        <f>SUM(E472:M472)</f>
        <v>4924</v>
      </c>
    </row>
    <row r="473" spans="2:14" x14ac:dyDescent="0.4">
      <c r="B473" s="291"/>
      <c r="C473" s="294"/>
      <c r="D473" s="276" t="s">
        <v>0</v>
      </c>
      <c r="E473" s="265">
        <v>526</v>
      </c>
      <c r="F473" s="265">
        <v>374</v>
      </c>
      <c r="G473" s="277">
        <v>693</v>
      </c>
      <c r="H473" s="265">
        <v>316</v>
      </c>
      <c r="I473" s="284"/>
      <c r="J473" s="266">
        <v>26</v>
      </c>
      <c r="K473" s="266">
        <v>163</v>
      </c>
      <c r="L473" s="277">
        <v>264</v>
      </c>
      <c r="M473" s="266">
        <v>94</v>
      </c>
      <c r="N473" s="267">
        <f>SUM(E473:M473)</f>
        <v>2456</v>
      </c>
    </row>
    <row r="474" spans="2:14" ht="15" thickBot="1" x14ac:dyDescent="0.45">
      <c r="B474" s="291"/>
      <c r="C474" s="295"/>
      <c r="D474" s="278" t="s">
        <v>4</v>
      </c>
      <c r="E474" s="279">
        <v>0.56399999999999995</v>
      </c>
      <c r="F474" s="279">
        <v>0.622</v>
      </c>
      <c r="G474" s="280">
        <v>0.34799999999999998</v>
      </c>
      <c r="H474" s="279">
        <v>0.75600000000000001</v>
      </c>
      <c r="I474" s="285"/>
      <c r="J474" s="281">
        <f>J473/J472</f>
        <v>0.32500000000000001</v>
      </c>
      <c r="K474" s="281">
        <v>0.61</v>
      </c>
      <c r="L474" s="280">
        <v>0.66</v>
      </c>
      <c r="M474" s="281">
        <v>0.39</v>
      </c>
      <c r="N474" s="282">
        <f>N473/N472</f>
        <v>0.49878147847278637</v>
      </c>
    </row>
    <row r="475" spans="2:14" ht="14.4" customHeight="1" x14ac:dyDescent="0.4">
      <c r="B475" s="296" t="s">
        <v>184</v>
      </c>
      <c r="C475" s="297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96"/>
      <c r="C476" s="297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98"/>
      <c r="C477" s="299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</sheetData>
  <mergeCells count="190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(25년12월29일주)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2026-01-08T06:00:40Z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