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1월2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9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38" i="10"/>
  <c r="L253" i="10" s="1"/>
  <c r="L237" i="10"/>
  <c r="D254" i="10" l="1"/>
  <c r="E254" i="10"/>
  <c r="L252" i="10"/>
  <c r="L254" i="10" s="1"/>
  <c r="F254" i="10"/>
  <c r="G254" i="10"/>
  <c r="H254" i="10"/>
  <c r="I254" i="10"/>
  <c r="J254" i="10"/>
  <c r="K254" i="10"/>
  <c r="L239" i="10"/>
  <c r="L230" i="10"/>
  <c r="L229" i="10"/>
  <c r="L231" i="10" l="1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<sst xmlns="http://schemas.openxmlformats.org/spreadsheetml/2006/main" count="463" uniqueCount="107">
  <si>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</si>
  <si>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</si>
  <si>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</si>
  <si>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</si>
  <si>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</si>
  <si>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</si>
  <si>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</si>
  <si>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</si>
  <si>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</si>
  <si>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</si>
  <si>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</si>
  <si>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</si>
  <si>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</si>
  <si>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</si>
  <si>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</si>
  <si>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</si>
  <si>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</si>
  <si>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</si>
  <si>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</si>
  <si>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</si>
  <si>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</si>
  <si>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</si>
  <si>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</si>
  <si>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</si>
  <si>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</si>
  <si>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</si>
  <si>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</si>
  <si>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</si>
  <si>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</si>
  <si>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</si>
  <si>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</si>
  <si>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</si>
  <si>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</si>
  <si>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</si>
  <si>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</si>
  <si>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</si>
  <si>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</si>
  <si>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</si>
  <si>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</si>
  <si>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</si>
  <si>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</si>
  <si>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</si>
  <si>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</si>
  <si>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</si>
  <si>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</si>
  <si>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</si>
  <si>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</si>
  <si>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</si>
  <si>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</si>
  <si>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</si>
  <si>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</si>
  <si>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</si>
  <si>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</si>
  <si>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</si>
  <si>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</si>
  <si>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</si>
  <si>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</si>
  <si>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</si>
  <si>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</si>
  <si>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</si>
  <si>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</si>
  <si>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</si>
  <si>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</si>
  <si>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</si>
  <si>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</si>
  <si>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</si>
  <si>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</si>
  <si>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</si>
  <si>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</si>
  <si>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</si>
  <si>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</si>
  <si>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</si>
  <si>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</si>
  <si>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</si>
  <si>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</si>
  <si>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</si>
  <si>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</si>
  <si>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</si>
  <si>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</si>
  <si>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</si>
  <si>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</si>
  <si>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</si>
  <si>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</si>
  <si>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</si>
  <si>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</si>
  <si>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</si>
  <si>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</si>
  <si>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</si>
  <si>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</si>
  <si>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</si>
  <si>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</si>
  <si>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</si>
  <si>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</si>
  <si>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</si>
  <si>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</si>
  <si>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</si>
  <si>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</si>
  <si>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</si>
  <si>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</si>
  <si>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</si>
  <si>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</si>
  <si>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</si>
  <si>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</si>
  <si>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</si>
  <si>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1월27일주
(월~)</t>
    <phoneticPr fontId="1" type="noConversion"/>
  </si>
  <si>
    <t>1월 전체 합계 
(협회 입력 관리)</t>
    <phoneticPr fontId="1" type="noConversion"/>
  </si>
  <si>
    <t>64,1%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</si>
</sst>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3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horizontal="center" vertical="center" wrapText="1"/>
    </xf>
    <xf numFmtId="41" fontId="9" fillId="7" borderId="37" xfId="2" applyFont="1" applyFill="1" applyBorder="1" applyAlignment="1">
      <alignment horizontal="center" vertical="center" wrapText="1"/>
    </xf>
    <xf numFmtId="41" fontId="9" fillId="7" borderId="10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4" fillId="7" borderId="38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39" xfId="1" applyFont="1" applyFill="1" applyBorder="1" applyAlignment="1">
      <alignment horizontal="right" vertical="center" wrapText="1"/>
    </xf>
    <xf numFmtId="9" fontId="5" fillId="7" borderId="4" xfId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4"/>
  <sheetViews>
    <sheetView tabSelected="1" topLeftCell="A233" workbookViewId="0">
      <selection activeCell="B237" sqref="B237:L239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38" t="s">
        <v>11</v>
      </c>
      <c r="B1" s="239"/>
      <c r="C1" s="239"/>
      <c r="D1" s="240" t="s">
        <v>18</v>
      </c>
      <c r="E1" s="241"/>
      <c r="F1" s="241"/>
      <c r="G1" s="241"/>
      <c r="H1" s="241"/>
      <c r="I1" s="241"/>
      <c r="J1" s="241"/>
      <c r="K1" s="242"/>
      <c r="L1" s="36" t="s">
        <v>16</v>
      </c>
    </row>
    <row r="2" spans="1:12" ht="35.4" customHeight="1" thickBot="1" x14ac:dyDescent="0.45">
      <c r="A2" s="223" t="s">
        <v>9</v>
      </c>
      <c r="B2" s="224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5" t="s">
        <v>19</v>
      </c>
      <c r="B3" s="230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6"/>
      <c r="B4" s="231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6"/>
      <c r="B5" s="232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6"/>
      <c r="B6" s="23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6"/>
      <c r="B7" s="231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6"/>
      <c r="B8" s="231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6"/>
      <c r="B9" s="230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6"/>
      <c r="B10" s="231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6"/>
      <c r="B11" s="232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6"/>
      <c r="B12" s="230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6"/>
      <c r="B13" s="231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6"/>
      <c r="B14" s="232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6"/>
      <c r="B15" s="230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6"/>
      <c r="B16" s="231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7"/>
      <c r="B17" s="232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9" t="s">
        <v>15</v>
      </c>
      <c r="B18" s="220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9"/>
      <c r="B19" s="220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21"/>
      <c r="B20" s="222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3" t="s">
        <v>9</v>
      </c>
      <c r="B22" s="224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5" t="s">
        <v>31</v>
      </c>
      <c r="B23" s="230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6"/>
      <c r="B24" s="231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6"/>
      <c r="B25" s="232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6"/>
      <c r="B26" s="23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6"/>
      <c r="B27" s="231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6"/>
      <c r="B28" s="231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6"/>
      <c r="B29" s="230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6"/>
      <c r="B30" s="231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6"/>
      <c r="B31" s="232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6"/>
      <c r="B32" s="230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6"/>
      <c r="B33" s="231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6"/>
      <c r="B34" s="232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6"/>
      <c r="B35" s="230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6"/>
      <c r="B36" s="231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7"/>
      <c r="B37" s="232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9" t="s">
        <v>30</v>
      </c>
      <c r="B38" s="220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9"/>
      <c r="B39" s="220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21"/>
      <c r="B40" s="222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3" t="s">
        <v>9</v>
      </c>
      <c r="B42" s="224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19"/>
      <c r="B43" s="233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19"/>
      <c r="B44" s="231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19"/>
      <c r="B45" s="232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19"/>
      <c r="B46" s="233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19"/>
      <c r="B47" s="231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19"/>
      <c r="B48" s="231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19"/>
      <c r="B49" s="230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19"/>
      <c r="B50" s="231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19"/>
      <c r="B51" s="232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19"/>
      <c r="B52" s="230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19"/>
      <c r="B53" s="231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26"/>
      <c r="B54" s="232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19" t="s">
        <v>36</v>
      </c>
      <c r="B55" s="220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19"/>
      <c r="B56" s="220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21"/>
      <c r="B57" s="222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3" t="s">
        <v>9</v>
      </c>
      <c r="B59" s="224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25" t="s">
        <v>37</v>
      </c>
      <c r="B60" s="230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9"/>
      <c r="B61" s="231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9"/>
      <c r="B62" s="232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9"/>
      <c r="B63" s="230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9"/>
      <c r="B64" s="231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9"/>
      <c r="B65" s="232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9"/>
      <c r="B66" s="233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9"/>
      <c r="B67" s="231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9"/>
      <c r="B68" s="231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9"/>
      <c r="B69" s="230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9"/>
      <c r="B70" s="231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9"/>
      <c r="B71" s="232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9"/>
      <c r="B72" s="230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9"/>
      <c r="B73" s="231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6"/>
      <c r="B74" s="232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9" t="s">
        <v>38</v>
      </c>
      <c r="B75" s="220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9"/>
      <c r="B76" s="220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21"/>
      <c r="B77" s="222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3" t="s">
        <v>9</v>
      </c>
      <c r="B79" s="224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25" t="s">
        <v>44</v>
      </c>
      <c r="B80" s="230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9"/>
      <c r="B81" s="231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9"/>
      <c r="B82" s="232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9"/>
      <c r="B83" s="230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9"/>
      <c r="B84" s="231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9"/>
      <c r="B85" s="232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9"/>
      <c r="B86" s="233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9"/>
      <c r="B87" s="231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9"/>
      <c r="B88" s="231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9"/>
      <c r="B89" s="230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9"/>
      <c r="B90" s="231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9"/>
      <c r="B91" s="232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9"/>
      <c r="B92" s="230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9"/>
      <c r="B93" s="231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6"/>
      <c r="B94" s="232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9" t="s">
        <v>45</v>
      </c>
      <c r="B95" s="220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9"/>
      <c r="B96" s="220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21"/>
      <c r="B97" s="222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3" t="s">
        <v>9</v>
      </c>
      <c r="B99" s="224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25" t="s">
        <v>51</v>
      </c>
      <c r="B100" s="230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9"/>
      <c r="B101" s="231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9"/>
      <c r="B102" s="232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9"/>
      <c r="B103" s="230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9"/>
      <c r="B104" s="231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9"/>
      <c r="B105" s="232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9"/>
      <c r="B106" s="233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9"/>
      <c r="B107" s="231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9"/>
      <c r="B108" s="231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9"/>
      <c r="B109" s="230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9"/>
      <c r="B110" s="231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9"/>
      <c r="B111" s="232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9" t="s">
        <v>56</v>
      </c>
      <c r="B112" s="220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9"/>
      <c r="B113" s="220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21"/>
      <c r="B114" s="222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3" t="s">
        <v>9</v>
      </c>
      <c r="B116" s="224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25" t="s">
        <v>57</v>
      </c>
      <c r="B117" s="230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9"/>
      <c r="B118" s="231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9"/>
      <c r="B119" s="232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9"/>
      <c r="B120" s="230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9"/>
      <c r="B121" s="231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9"/>
      <c r="B122" s="232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9"/>
      <c r="B123" s="233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9"/>
      <c r="B124" s="231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9"/>
      <c r="B125" s="231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9"/>
      <c r="B126" s="230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9"/>
      <c r="B127" s="231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9"/>
      <c r="B128" s="232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9"/>
      <c r="B129" s="230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9"/>
      <c r="B130" s="231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6"/>
      <c r="B131" s="232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9" t="s">
        <v>58</v>
      </c>
      <c r="B132" s="220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9"/>
      <c r="B133" s="220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21"/>
      <c r="B134" s="222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3" t="s">
        <v>9</v>
      </c>
      <c r="B136" s="224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25" t="s">
        <v>63</v>
      </c>
      <c r="B137" s="230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9"/>
      <c r="B138" s="231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9"/>
      <c r="B139" s="232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9"/>
      <c r="B140" s="230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9"/>
      <c r="B141" s="231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9"/>
      <c r="B142" s="232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9"/>
      <c r="B143" s="233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9"/>
      <c r="B144" s="231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9"/>
      <c r="B145" s="231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9"/>
      <c r="B146" s="230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9"/>
      <c r="B147" s="231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9"/>
      <c r="B148" s="232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9"/>
      <c r="B149" s="230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9"/>
      <c r="B150" s="231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6"/>
      <c r="B151" s="232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9" t="s">
        <v>64</v>
      </c>
      <c r="B152" s="220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9"/>
      <c r="B153" s="220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21"/>
      <c r="B154" s="222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3" t="s">
        <v>9</v>
      </c>
      <c r="B156" s="224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25" t="s">
        <v>71</v>
      </c>
      <c r="B157" s="230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9"/>
      <c r="B158" s="231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9"/>
      <c r="B159" s="232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9"/>
      <c r="B160" s="230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9"/>
      <c r="B161" s="231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9"/>
      <c r="B162" s="232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9"/>
      <c r="B163" s="233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9"/>
      <c r="B164" s="231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9"/>
      <c r="B165" s="231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9"/>
      <c r="B166" s="230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9"/>
      <c r="B167" s="231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9"/>
      <c r="B168" s="232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19"/>
      <c r="B169" s="230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19"/>
      <c r="B170" s="231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26"/>
      <c r="B171" s="232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19" t="s">
        <v>72</v>
      </c>
      <c r="B172" s="220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9"/>
      <c r="B173" s="220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21"/>
      <c r="B174" s="222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3" t="s">
        <v>9</v>
      </c>
      <c r="B176" s="224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25" t="s">
        <v>78</v>
      </c>
      <c r="B177" s="230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19"/>
      <c r="B178" s="231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9"/>
      <c r="B179" s="232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19"/>
      <c r="B180" s="230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19"/>
      <c r="B181" s="231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9"/>
      <c r="B182" s="232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19"/>
      <c r="B183" s="233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9"/>
      <c r="B184" s="231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9"/>
      <c r="B185" s="231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19"/>
      <c r="B186" s="230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19"/>
      <c r="B187" s="231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9"/>
      <c r="B188" s="232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9"/>
      <c r="B189" s="230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19"/>
      <c r="B190" s="231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6"/>
      <c r="B191" s="232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19" t="s">
        <v>84</v>
      </c>
      <c r="B192" s="220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19"/>
      <c r="B193" s="220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21"/>
      <c r="B194" s="222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3" t="s">
        <v>9</v>
      </c>
      <c r="B196" s="224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25" t="s">
        <v>85</v>
      </c>
      <c r="B197" s="230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19"/>
      <c r="B198" s="233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19"/>
      <c r="B199" s="234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19"/>
      <c r="B200" s="230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9"/>
      <c r="B201" s="231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9"/>
      <c r="B202" s="232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9"/>
      <c r="B203" s="233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9"/>
      <c r="B204" s="231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9"/>
      <c r="B205" s="231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9"/>
      <c r="B206" s="230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19"/>
      <c r="B207" s="231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19"/>
      <c r="B208" s="232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19"/>
      <c r="B209" s="230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19"/>
      <c r="B210" s="231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26"/>
      <c r="B211" s="232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19" t="s">
        <v>86</v>
      </c>
      <c r="B212" s="220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19"/>
      <c r="B213" s="220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21"/>
      <c r="B214" s="222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23" t="s">
        <v>9</v>
      </c>
      <c r="B216" s="224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25" t="s">
        <v>92</v>
      </c>
      <c r="B217" s="230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19"/>
      <c r="B218" s="233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19"/>
      <c r="B219" s="234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19"/>
      <c r="B220" s="230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19"/>
      <c r="B221" s="231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19"/>
      <c r="B222" s="232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19"/>
      <c r="B223" s="233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19"/>
      <c r="B224" s="231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19"/>
      <c r="B225" s="231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19"/>
      <c r="B226" s="230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19"/>
      <c r="B227" s="231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19"/>
      <c r="B228" s="232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19"/>
      <c r="B229" s="230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19"/>
      <c r="B230" s="231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26"/>
      <c r="B231" s="232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19" t="s">
        <v>93</v>
      </c>
      <c r="B232" s="220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19"/>
      <c r="B233" s="220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21"/>
      <c r="B234" s="222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23" t="s">
        <v>9</v>
      </c>
      <c r="B236" s="224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x14ac:dyDescent="0.4">
      <c r="A237" s="225" t="s">
        <v>99</v>
      </c>
      <c r="B237" s="227" t="s">
        <v>100</v>
      </c>
      <c r="C237" s="204" t="s">
        <v>3</v>
      </c>
      <c r="D237" s="205">
        <v>1631</v>
      </c>
      <c r="E237" s="206"/>
      <c r="F237" s="205">
        <v>1410</v>
      </c>
      <c r="G237" s="205">
        <v>921</v>
      </c>
      <c r="H237" s="153">
        <v>45</v>
      </c>
      <c r="I237" s="205">
        <v>198</v>
      </c>
      <c r="J237" s="207">
        <v>90</v>
      </c>
      <c r="K237" s="208">
        <v>56</v>
      </c>
      <c r="L237" s="209">
        <f>SUM(D237:K237)</f>
        <v>4351</v>
      </c>
    </row>
    <row r="238" spans="1:12" x14ac:dyDescent="0.4">
      <c r="A238" s="219"/>
      <c r="B238" s="228"/>
      <c r="C238" s="210" t="s">
        <v>0</v>
      </c>
      <c r="D238" s="211">
        <v>914</v>
      </c>
      <c r="E238" s="212"/>
      <c r="F238" s="211">
        <v>703</v>
      </c>
      <c r="G238" s="211">
        <v>681</v>
      </c>
      <c r="H238" s="213">
        <v>10</v>
      </c>
      <c r="I238" s="211">
        <v>127</v>
      </c>
      <c r="J238" s="191">
        <v>68</v>
      </c>
      <c r="K238" s="214">
        <v>34</v>
      </c>
      <c r="L238" s="215">
        <f>SUM(D238:K238)</f>
        <v>2537</v>
      </c>
    </row>
    <row r="239" spans="1:12" ht="15" thickBot="1" x14ac:dyDescent="0.45">
      <c r="A239" s="219"/>
      <c r="B239" s="229"/>
      <c r="C239" s="216" t="s">
        <v>4</v>
      </c>
      <c r="D239" s="192">
        <v>0.56000000000000005</v>
      </c>
      <c r="E239" s="217"/>
      <c r="F239" s="192">
        <v>0.499</v>
      </c>
      <c r="G239" s="192">
        <v>0.73899999999999999</v>
      </c>
      <c r="H239" s="162">
        <f>H238/H237</f>
        <v>0.22222222222222221</v>
      </c>
      <c r="I239" s="192" t="s">
        <v>106</v>
      </c>
      <c r="J239" s="192">
        <v>0.75</v>
      </c>
      <c r="K239" s="192">
        <v>0.61</v>
      </c>
      <c r="L239" s="218">
        <f>L238/L237</f>
        <v>0.58308434842564927</v>
      </c>
    </row>
    <row r="240" spans="1:12" x14ac:dyDescent="0.4">
      <c r="A240" s="219"/>
      <c r="B240" s="230" t="s">
        <v>101</v>
      </c>
      <c r="C240" s="50" t="s">
        <v>3</v>
      </c>
      <c r="D240" s="93"/>
      <c r="E240" s="112"/>
      <c r="F240" s="124"/>
      <c r="G240" s="10"/>
      <c r="H240" s="125"/>
      <c r="I240" s="125"/>
      <c r="J240" s="113"/>
      <c r="K240" s="114"/>
      <c r="L240" s="3">
        <f>SUM(D240:K240)</f>
        <v>0</v>
      </c>
    </row>
    <row r="241" spans="1:12" x14ac:dyDescent="0.4">
      <c r="A241" s="219"/>
      <c r="B241" s="231"/>
      <c r="C241" s="51" t="s">
        <v>0</v>
      </c>
      <c r="D241" s="11"/>
      <c r="E241" s="126"/>
      <c r="F241" s="88"/>
      <c r="G241" s="11"/>
      <c r="H241" s="115"/>
      <c r="I241" s="115"/>
      <c r="J241" s="116"/>
      <c r="K241" s="117"/>
      <c r="L241" s="75">
        <f>SUM(D241:K241)</f>
        <v>0</v>
      </c>
    </row>
    <row r="242" spans="1:12" ht="15" thickBot="1" x14ac:dyDescent="0.45">
      <c r="A242" s="219"/>
      <c r="B242" s="232"/>
      <c r="C242" s="52" t="s">
        <v>4</v>
      </c>
      <c r="D242" s="12"/>
      <c r="E242" s="89"/>
      <c r="F242" s="165"/>
      <c r="G242" s="12"/>
      <c r="H242" s="34"/>
      <c r="I242" s="34"/>
      <c r="J242" s="94"/>
      <c r="K242" s="34"/>
      <c r="L242" s="4"/>
    </row>
    <row r="243" spans="1:12" x14ac:dyDescent="0.4">
      <c r="A243" s="219"/>
      <c r="B243" s="233" t="s">
        <v>102</v>
      </c>
      <c r="C243" s="17" t="s">
        <v>3</v>
      </c>
      <c r="D243" s="8"/>
      <c r="E243" s="112"/>
      <c r="F243" s="158"/>
      <c r="G243" s="22"/>
      <c r="H243" s="112"/>
      <c r="I243" s="128"/>
      <c r="J243" s="112"/>
      <c r="K243" s="128"/>
      <c r="L243" s="60"/>
    </row>
    <row r="244" spans="1:12" x14ac:dyDescent="0.4">
      <c r="A244" s="219"/>
      <c r="B244" s="231"/>
      <c r="C244" s="51" t="s">
        <v>0</v>
      </c>
      <c r="D244" s="6"/>
      <c r="E244" s="115"/>
      <c r="F244" s="115"/>
      <c r="G244" s="11"/>
      <c r="H244" s="115"/>
      <c r="I244" s="119"/>
      <c r="J244" s="119"/>
      <c r="K244" s="119"/>
      <c r="L244" s="139"/>
    </row>
    <row r="245" spans="1:12" ht="15" thickBot="1" x14ac:dyDescent="0.45">
      <c r="A245" s="219"/>
      <c r="B245" s="231"/>
      <c r="C245" s="16" t="s">
        <v>4</v>
      </c>
      <c r="D245" s="54"/>
      <c r="E245" s="34"/>
      <c r="F245" s="34"/>
      <c r="G245" s="56"/>
      <c r="H245" s="34"/>
      <c r="I245" s="131"/>
      <c r="J245" s="34"/>
      <c r="K245" s="131"/>
      <c r="L245" s="4"/>
    </row>
    <row r="246" spans="1:12" x14ac:dyDescent="0.4">
      <c r="A246" s="219"/>
      <c r="B246" s="230" t="s">
        <v>103</v>
      </c>
      <c r="C246" s="50" t="s">
        <v>5</v>
      </c>
      <c r="D246" s="65"/>
      <c r="E246" s="159"/>
      <c r="F246" s="67"/>
      <c r="G246" s="121"/>
      <c r="H246" s="112"/>
      <c r="I246" s="112"/>
      <c r="J246" s="67"/>
      <c r="K246" s="112"/>
      <c r="L246" s="2"/>
    </row>
    <row r="247" spans="1:12" x14ac:dyDescent="0.4">
      <c r="A247" s="219"/>
      <c r="B247" s="231"/>
      <c r="C247" s="51" t="s">
        <v>0</v>
      </c>
      <c r="D247" s="11"/>
      <c r="E247" s="160"/>
      <c r="F247" s="68"/>
      <c r="G247" s="123"/>
      <c r="H247" s="115"/>
      <c r="I247" s="119"/>
      <c r="J247" s="68"/>
      <c r="K247" s="119"/>
      <c r="L247" s="75"/>
    </row>
    <row r="248" spans="1:12" ht="15" thickBot="1" x14ac:dyDescent="0.45">
      <c r="A248" s="219"/>
      <c r="B248" s="232"/>
      <c r="C248" s="52" t="s">
        <v>4</v>
      </c>
      <c r="D248" s="69"/>
      <c r="E248" s="161"/>
      <c r="F248" s="71"/>
      <c r="G248" s="72"/>
      <c r="H248" s="73"/>
      <c r="I248" s="73"/>
      <c r="J248" s="71"/>
      <c r="K248" s="73"/>
      <c r="L248" s="76"/>
    </row>
    <row r="249" spans="1:12" x14ac:dyDescent="0.4">
      <c r="A249" s="219"/>
      <c r="B249" s="230" t="s">
        <v>104</v>
      </c>
      <c r="C249" s="50" t="s">
        <v>5</v>
      </c>
      <c r="D249" s="5"/>
      <c r="E249" s="5"/>
      <c r="F249" s="112"/>
      <c r="G249" s="112"/>
      <c r="H249" s="112"/>
      <c r="I249" s="158"/>
      <c r="J249" s="147"/>
      <c r="K249" s="158"/>
      <c r="L249" s="2"/>
    </row>
    <row r="250" spans="1:12" x14ac:dyDescent="0.4">
      <c r="A250" s="219"/>
      <c r="B250" s="231"/>
      <c r="C250" s="51" t="s">
        <v>0</v>
      </c>
      <c r="D250" s="6"/>
      <c r="E250" s="6"/>
      <c r="F250" s="115"/>
      <c r="G250" s="115"/>
      <c r="H250" s="115"/>
      <c r="I250" s="115"/>
      <c r="J250" s="148"/>
      <c r="K250" s="115"/>
      <c r="L250" s="75"/>
    </row>
    <row r="251" spans="1:12" ht="15" thickBot="1" x14ac:dyDescent="0.45">
      <c r="A251" s="226"/>
      <c r="B251" s="232"/>
      <c r="C251" s="52" t="s">
        <v>4</v>
      </c>
      <c r="D251" s="7"/>
      <c r="E251" s="7"/>
      <c r="F251" s="34"/>
      <c r="G251" s="12"/>
      <c r="H251" s="34"/>
      <c r="I251" s="34"/>
      <c r="J251" s="20"/>
      <c r="K251" s="34"/>
      <c r="L251" s="4"/>
    </row>
    <row r="252" spans="1:12" x14ac:dyDescent="0.4">
      <c r="A252" s="219" t="s">
        <v>105</v>
      </c>
      <c r="B252" s="220"/>
      <c r="C252" s="41" t="s">
        <v>5</v>
      </c>
      <c r="D252" s="42">
        <f t="shared" ref="D252:L252" si="46">D237+D240+D243+D246+D249</f>
        <v>1631</v>
      </c>
      <c r="E252" s="42">
        <f t="shared" si="46"/>
        <v>0</v>
      </c>
      <c r="F252" s="42">
        <f t="shared" si="46"/>
        <v>1410</v>
      </c>
      <c r="G252" s="42">
        <f t="shared" si="46"/>
        <v>921</v>
      </c>
      <c r="H252" s="42">
        <f t="shared" si="46"/>
        <v>45</v>
      </c>
      <c r="I252" s="42">
        <f t="shared" si="46"/>
        <v>198</v>
      </c>
      <c r="J252" s="42">
        <f t="shared" si="46"/>
        <v>90</v>
      </c>
      <c r="K252" s="42">
        <f t="shared" si="46"/>
        <v>56</v>
      </c>
      <c r="L252" s="42">
        <f t="shared" si="46"/>
        <v>4351</v>
      </c>
    </row>
    <row r="253" spans="1:12" x14ac:dyDescent="0.4">
      <c r="A253" s="219"/>
      <c r="B253" s="220"/>
      <c r="C253" s="43" t="s">
        <v>0</v>
      </c>
      <c r="D253" s="44">
        <f t="shared" ref="D253:L253" si="47">D238+D241+D244+D247+D250</f>
        <v>914</v>
      </c>
      <c r="E253" s="44">
        <f t="shared" si="47"/>
        <v>0</v>
      </c>
      <c r="F253" s="44">
        <f t="shared" si="47"/>
        <v>703</v>
      </c>
      <c r="G253" s="44">
        <f t="shared" si="47"/>
        <v>681</v>
      </c>
      <c r="H253" s="44">
        <f t="shared" si="47"/>
        <v>10</v>
      </c>
      <c r="I253" s="44">
        <f t="shared" si="47"/>
        <v>127</v>
      </c>
      <c r="J253" s="44">
        <f t="shared" si="47"/>
        <v>68</v>
      </c>
      <c r="K253" s="44">
        <f t="shared" si="47"/>
        <v>34</v>
      </c>
      <c r="L253" s="44">
        <f t="shared" si="47"/>
        <v>2537</v>
      </c>
    </row>
    <row r="254" spans="1:12" ht="15" thickBot="1" x14ac:dyDescent="0.45">
      <c r="A254" s="221"/>
      <c r="B254" s="222"/>
      <c r="C254" s="45" t="s">
        <v>4</v>
      </c>
      <c r="D254" s="46">
        <f t="shared" ref="D254:L254" si="48">D253/D252</f>
        <v>0.56039239730226853</v>
      </c>
      <c r="E254" s="46" t="e">
        <f t="shared" si="48"/>
        <v>#DIV/0!</v>
      </c>
      <c r="F254" s="46">
        <f t="shared" si="48"/>
        <v>0.49858156028368794</v>
      </c>
      <c r="G254" s="46">
        <f t="shared" si="48"/>
        <v>0.73941368078175895</v>
      </c>
      <c r="H254" s="46">
        <f t="shared" si="48"/>
        <v>0.22222222222222221</v>
      </c>
      <c r="I254" s="46">
        <f t="shared" si="48"/>
        <v>0.64141414141414144</v>
      </c>
      <c r="J254" s="46">
        <f t="shared" si="48"/>
        <v>0.75555555555555554</v>
      </c>
      <c r="K254" s="46">
        <f t="shared" si="48"/>
        <v>0.6071428571428571</v>
      </c>
      <c r="L254" s="46">
        <f t="shared" si="48"/>
        <v>0.58308434842564927</v>
      </c>
    </row>
  </sheetData>
  <mergeCells count="104"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36:B136"/>
    <mergeCell ref="A137:A151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자료(25년1월2일주)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2025-02-07T01:56:01Z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