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2월10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1" i="10" l="1"/>
  <c r="L260" i="10"/>
  <c r="L262" i="10" l="1"/>
  <c r="H262" i="10"/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<sst xmlns="http://schemas.openxmlformats.org/spreadsheetml/2006/main" count="495" uniqueCount="113">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</sst>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9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0" xfId="0" applyNumberFormat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1"/>
  <sheetViews>
    <sheetView tabSelected="1" topLeftCell="A254" workbookViewId="0">
      <selection activeCell="E278" sqref="E27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24" t="s">
        <v>11</v>
      </c>
      <c r="B1" s="225"/>
      <c r="C1" s="225"/>
      <c r="D1" s="226" t="s">
        <v>18</v>
      </c>
      <c r="E1" s="227"/>
      <c r="F1" s="227"/>
      <c r="G1" s="227"/>
      <c r="H1" s="227"/>
      <c r="I1" s="227"/>
      <c r="J1" s="227"/>
      <c r="K1" s="228"/>
      <c r="L1" s="36" t="s">
        <v>16</v>
      </c>
    </row>
    <row r="2" spans="1:12" ht="35.4" customHeight="1" thickBot="1" x14ac:dyDescent="0.45">
      <c r="A2" s="208" t="s">
        <v>9</v>
      </c>
      <c r="B2" s="20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1" t="s">
        <v>19</v>
      </c>
      <c r="B3" s="21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2"/>
      <c r="B4" s="215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2"/>
      <c r="B5" s="216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2"/>
      <c r="B6" s="21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2"/>
      <c r="B7" s="215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2"/>
      <c r="B8" s="215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2"/>
      <c r="B9" s="21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2"/>
      <c r="B10" s="215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2"/>
      <c r="B11" s="216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2"/>
      <c r="B12" s="21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2"/>
      <c r="B13" s="215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2"/>
      <c r="B14" s="216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2"/>
      <c r="B15" s="21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2"/>
      <c r="B16" s="215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3"/>
      <c r="B17" s="216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1" t="s">
        <v>15</v>
      </c>
      <c r="B18" s="217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1"/>
      <c r="B19" s="217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18"/>
      <c r="B20" s="219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08" t="s">
        <v>9</v>
      </c>
      <c r="B22" s="20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1" t="s">
        <v>31</v>
      </c>
      <c r="B23" s="21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2"/>
      <c r="B24" s="215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2"/>
      <c r="B25" s="216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2"/>
      <c r="B26" s="21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2"/>
      <c r="B27" s="215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2"/>
      <c r="B28" s="215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2"/>
      <c r="B29" s="21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2"/>
      <c r="B30" s="215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2"/>
      <c r="B31" s="216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2"/>
      <c r="B32" s="21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2"/>
      <c r="B33" s="215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2"/>
      <c r="B34" s="216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2"/>
      <c r="B35" s="21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2"/>
      <c r="B36" s="215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3"/>
      <c r="B37" s="216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1" t="s">
        <v>30</v>
      </c>
      <c r="B38" s="217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1"/>
      <c r="B39" s="217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18"/>
      <c r="B40" s="219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08" t="s">
        <v>9</v>
      </c>
      <c r="B42" s="20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1"/>
      <c r="B43" s="213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1"/>
      <c r="B44" s="215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1"/>
      <c r="B45" s="216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1"/>
      <c r="B46" s="213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1"/>
      <c r="B47" s="215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1"/>
      <c r="B48" s="215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1"/>
      <c r="B49" s="212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1"/>
      <c r="B50" s="215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1"/>
      <c r="B51" s="216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1"/>
      <c r="B52" s="212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1"/>
      <c r="B53" s="215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20"/>
      <c r="B54" s="216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1" t="s">
        <v>36</v>
      </c>
      <c r="B55" s="217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1"/>
      <c r="B56" s="217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18"/>
      <c r="B57" s="219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08" t="s">
        <v>9</v>
      </c>
      <c r="B59" s="20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0" t="s">
        <v>37</v>
      </c>
      <c r="B60" s="212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1"/>
      <c r="B61" s="215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1"/>
      <c r="B62" s="216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1"/>
      <c r="B63" s="212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1"/>
      <c r="B64" s="215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1"/>
      <c r="B65" s="216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1"/>
      <c r="B66" s="213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1"/>
      <c r="B67" s="215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1"/>
      <c r="B68" s="215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1"/>
      <c r="B69" s="212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1"/>
      <c r="B70" s="215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1"/>
      <c r="B71" s="216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1"/>
      <c r="B72" s="212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1"/>
      <c r="B73" s="215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0"/>
      <c r="B74" s="216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1" t="s">
        <v>38</v>
      </c>
      <c r="B75" s="217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1"/>
      <c r="B76" s="217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18"/>
      <c r="B77" s="219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08" t="s">
        <v>9</v>
      </c>
      <c r="B79" s="20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0" t="s">
        <v>44</v>
      </c>
      <c r="B80" s="212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1"/>
      <c r="B81" s="215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1"/>
      <c r="B82" s="216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1"/>
      <c r="B83" s="212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1"/>
      <c r="B84" s="215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1"/>
      <c r="B85" s="216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1"/>
      <c r="B86" s="213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1"/>
      <c r="B87" s="215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1"/>
      <c r="B88" s="215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1"/>
      <c r="B89" s="212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1"/>
      <c r="B90" s="215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1"/>
      <c r="B91" s="216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1"/>
      <c r="B92" s="212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1"/>
      <c r="B93" s="215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0"/>
      <c r="B94" s="216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1" t="s">
        <v>45</v>
      </c>
      <c r="B95" s="217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1"/>
      <c r="B96" s="217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18"/>
      <c r="B97" s="219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08" t="s">
        <v>9</v>
      </c>
      <c r="B99" s="20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0" t="s">
        <v>51</v>
      </c>
      <c r="B100" s="212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1"/>
      <c r="B101" s="215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1"/>
      <c r="B102" s="216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1"/>
      <c r="B103" s="212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1"/>
      <c r="B104" s="215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1"/>
      <c r="B105" s="216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1"/>
      <c r="B106" s="213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1"/>
      <c r="B107" s="215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1"/>
      <c r="B108" s="215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1"/>
      <c r="B109" s="212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1"/>
      <c r="B110" s="215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1"/>
      <c r="B111" s="216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1" t="s">
        <v>56</v>
      </c>
      <c r="B112" s="217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1"/>
      <c r="B113" s="217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18"/>
      <c r="B114" s="219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08" t="s">
        <v>9</v>
      </c>
      <c r="B116" s="20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0" t="s">
        <v>57</v>
      </c>
      <c r="B117" s="212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1"/>
      <c r="B118" s="215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1"/>
      <c r="B119" s="216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1"/>
      <c r="B120" s="212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1"/>
      <c r="B121" s="215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1"/>
      <c r="B122" s="216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1"/>
      <c r="B123" s="213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1"/>
      <c r="B124" s="215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1"/>
      <c r="B125" s="215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1"/>
      <c r="B126" s="212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1"/>
      <c r="B127" s="215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1"/>
      <c r="B128" s="216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1"/>
      <c r="B129" s="212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1"/>
      <c r="B130" s="215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0"/>
      <c r="B131" s="216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1" t="s">
        <v>58</v>
      </c>
      <c r="B132" s="217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1"/>
      <c r="B133" s="217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18"/>
      <c r="B134" s="219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08" t="s">
        <v>9</v>
      </c>
      <c r="B136" s="20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0" t="s">
        <v>63</v>
      </c>
      <c r="B137" s="212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1"/>
      <c r="B138" s="215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1"/>
      <c r="B139" s="216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1"/>
      <c r="B140" s="212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1"/>
      <c r="B141" s="215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1"/>
      <c r="B142" s="216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1"/>
      <c r="B143" s="213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1"/>
      <c r="B144" s="215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1"/>
      <c r="B145" s="215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1"/>
      <c r="B146" s="212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1"/>
      <c r="B147" s="215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1"/>
      <c r="B148" s="216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1"/>
      <c r="B149" s="212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1"/>
      <c r="B150" s="215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0"/>
      <c r="B151" s="216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1" t="s">
        <v>64</v>
      </c>
      <c r="B152" s="217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1"/>
      <c r="B153" s="217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18"/>
      <c r="B154" s="219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08" t="s">
        <v>9</v>
      </c>
      <c r="B156" s="20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0" t="s">
        <v>71</v>
      </c>
      <c r="B157" s="212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1"/>
      <c r="B158" s="215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1"/>
      <c r="B159" s="216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1"/>
      <c r="B160" s="212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1"/>
      <c r="B161" s="215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1"/>
      <c r="B162" s="216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1"/>
      <c r="B163" s="213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1"/>
      <c r="B164" s="215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1"/>
      <c r="B165" s="215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1"/>
      <c r="B166" s="212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1"/>
      <c r="B167" s="215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1"/>
      <c r="B168" s="216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1"/>
      <c r="B169" s="212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1"/>
      <c r="B170" s="215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20"/>
      <c r="B171" s="216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1" t="s">
        <v>72</v>
      </c>
      <c r="B172" s="217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1"/>
      <c r="B173" s="217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18"/>
      <c r="B174" s="219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08" t="s">
        <v>9</v>
      </c>
      <c r="B176" s="20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10" t="s">
        <v>78</v>
      </c>
      <c r="B177" s="212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1"/>
      <c r="B178" s="215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1"/>
      <c r="B179" s="216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1"/>
      <c r="B180" s="212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1"/>
      <c r="B181" s="215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1"/>
      <c r="B182" s="216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1"/>
      <c r="B183" s="213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1"/>
      <c r="B184" s="215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1"/>
      <c r="B185" s="215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1"/>
      <c r="B186" s="212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1"/>
      <c r="B187" s="215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1"/>
      <c r="B188" s="216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1"/>
      <c r="B189" s="212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1"/>
      <c r="B190" s="215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0"/>
      <c r="B191" s="216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1" t="s">
        <v>84</v>
      </c>
      <c r="B192" s="217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1"/>
      <c r="B193" s="217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18"/>
      <c r="B194" s="219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08" t="s">
        <v>9</v>
      </c>
      <c r="B196" s="209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0" t="s">
        <v>85</v>
      </c>
      <c r="B197" s="212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1"/>
      <c r="B198" s="213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1"/>
      <c r="B199" s="21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1"/>
      <c r="B200" s="212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1"/>
      <c r="B201" s="215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1"/>
      <c r="B202" s="216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1"/>
      <c r="B203" s="213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1"/>
      <c r="B204" s="215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1"/>
      <c r="B205" s="215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1"/>
      <c r="B206" s="212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1"/>
      <c r="B207" s="215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1"/>
      <c r="B208" s="216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1"/>
      <c r="B209" s="212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1"/>
      <c r="B210" s="215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0"/>
      <c r="B211" s="216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1" t="s">
        <v>86</v>
      </c>
      <c r="B212" s="217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1"/>
      <c r="B213" s="217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18"/>
      <c r="B214" s="219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08" t="s">
        <v>9</v>
      </c>
      <c r="B216" s="209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0" t="s">
        <v>92</v>
      </c>
      <c r="B217" s="212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1"/>
      <c r="B218" s="213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1"/>
      <c r="B219" s="21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1"/>
      <c r="B220" s="212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1"/>
      <c r="B221" s="215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1"/>
      <c r="B222" s="216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1"/>
      <c r="B223" s="213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1"/>
      <c r="B224" s="215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1"/>
      <c r="B225" s="215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1"/>
      <c r="B226" s="212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1"/>
      <c r="B227" s="215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1"/>
      <c r="B228" s="216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1"/>
      <c r="B229" s="212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1"/>
      <c r="B230" s="215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20"/>
      <c r="B231" s="216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1" t="s">
        <v>93</v>
      </c>
      <c r="B232" s="217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1"/>
      <c r="B233" s="217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18"/>
      <c r="B234" s="219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08" t="s">
        <v>9</v>
      </c>
      <c r="B236" s="209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10" t="s">
        <v>99</v>
      </c>
      <c r="B237" s="212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11"/>
      <c r="B238" s="213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11"/>
      <c r="B239" s="214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11"/>
      <c r="B240" s="212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11"/>
      <c r="B241" s="215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11"/>
      <c r="B242" s="216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11"/>
      <c r="B243" s="213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11"/>
      <c r="B244" s="215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11"/>
      <c r="B245" s="215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11"/>
      <c r="B246" s="212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11"/>
      <c r="B247" s="215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11"/>
      <c r="B248" s="216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11"/>
      <c r="B249" s="212" t="s">
        <v>106</v>
      </c>
      <c r="C249" s="50" t="s">
        <v>5</v>
      </c>
      <c r="D249" s="204"/>
      <c r="E249" s="204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11"/>
      <c r="B250" s="215"/>
      <c r="C250" s="51" t="s">
        <v>0</v>
      </c>
      <c r="D250" s="205"/>
      <c r="E250" s="205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20"/>
      <c r="B251" s="216"/>
      <c r="C251" s="52" t="s">
        <v>4</v>
      </c>
      <c r="D251" s="206"/>
      <c r="E251" s="206"/>
      <c r="F251" s="145"/>
      <c r="G251" s="207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11" t="s">
        <v>104</v>
      </c>
      <c r="B252" s="217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11"/>
      <c r="B253" s="217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18"/>
      <c r="B254" s="219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08" t="s">
        <v>9</v>
      </c>
      <c r="B256" s="209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10" t="s">
        <v>107</v>
      </c>
      <c r="B257" s="212" t="s">
        <v>110</v>
      </c>
      <c r="C257" s="17" t="s">
        <v>3</v>
      </c>
      <c r="D257" s="149">
        <v>4054</v>
      </c>
      <c r="E257" s="149">
        <v>933</v>
      </c>
      <c r="F257" s="149">
        <v>2178</v>
      </c>
      <c r="G257" s="149">
        <v>1691</v>
      </c>
      <c r="H257" s="112">
        <v>40</v>
      </c>
      <c r="I257" s="149">
        <v>629</v>
      </c>
      <c r="J257" s="203">
        <v>275</v>
      </c>
      <c r="K257" s="106">
        <v>213</v>
      </c>
      <c r="L257" s="107">
        <f>SUM(D257:K257)</f>
        <v>10013</v>
      </c>
    </row>
    <row r="258" spans="1:12" x14ac:dyDescent="0.4">
      <c r="A258" s="211"/>
      <c r="B258" s="213"/>
      <c r="C258" s="51" t="s">
        <v>0</v>
      </c>
      <c r="D258" s="108">
        <v>2628</v>
      </c>
      <c r="E258" s="108">
        <v>639</v>
      </c>
      <c r="F258" s="108">
        <v>1405</v>
      </c>
      <c r="G258" s="108">
        <v>1431</v>
      </c>
      <c r="H258" s="115">
        <v>16</v>
      </c>
      <c r="I258" s="108">
        <v>356</v>
      </c>
      <c r="J258" s="109">
        <v>187</v>
      </c>
      <c r="K258" s="110">
        <v>111</v>
      </c>
      <c r="L258" s="111">
        <f>SUM(D258:K258)</f>
        <v>6773</v>
      </c>
    </row>
    <row r="259" spans="1:12" ht="15" thickBot="1" x14ac:dyDescent="0.45">
      <c r="A259" s="211"/>
      <c r="B259" s="214"/>
      <c r="C259" s="52" t="s">
        <v>4</v>
      </c>
      <c r="D259" s="102">
        <v>0.64800000000000002</v>
      </c>
      <c r="E259" s="102">
        <v>0.68500000000000005</v>
      </c>
      <c r="F259" s="102">
        <v>0.64500000000000002</v>
      </c>
      <c r="G259" s="102">
        <v>0.84599999999999997</v>
      </c>
      <c r="H259" s="34">
        <f>H258/H257</f>
        <v>0.4</v>
      </c>
      <c r="I259" s="102">
        <v>0.56599999999999995</v>
      </c>
      <c r="J259" s="102">
        <v>0.68</v>
      </c>
      <c r="K259" s="102">
        <v>0.52</v>
      </c>
      <c r="L259" s="101">
        <f>L258/L257</f>
        <v>0.67642065315090383</v>
      </c>
    </row>
    <row r="260" spans="1:12" x14ac:dyDescent="0.4">
      <c r="A260" s="211"/>
      <c r="B260" s="229" t="s">
        <v>108</v>
      </c>
      <c r="C260" s="230" t="s">
        <v>3</v>
      </c>
      <c r="D260" s="231">
        <v>3288</v>
      </c>
      <c r="E260" s="153">
        <v>834</v>
      </c>
      <c r="F260" s="232">
        <v>1718</v>
      </c>
      <c r="G260" s="233">
        <v>1563</v>
      </c>
      <c r="H260" s="234">
        <v>43</v>
      </c>
      <c r="I260" s="234">
        <v>629</v>
      </c>
      <c r="J260" s="193">
        <v>440</v>
      </c>
      <c r="K260" s="235">
        <v>216</v>
      </c>
      <c r="L260" s="231">
        <f>SUM(D260:K260)</f>
        <v>8731</v>
      </c>
    </row>
    <row r="261" spans="1:12" x14ac:dyDescent="0.4">
      <c r="A261" s="211"/>
      <c r="B261" s="236"/>
      <c r="C261" s="237" t="s">
        <v>0</v>
      </c>
      <c r="D261" s="238">
        <v>2174</v>
      </c>
      <c r="E261" s="239">
        <v>554</v>
      </c>
      <c r="F261" s="240">
        <v>1146</v>
      </c>
      <c r="G261" s="238">
        <v>1296</v>
      </c>
      <c r="H261" s="241">
        <v>13</v>
      </c>
      <c r="I261" s="241">
        <v>356</v>
      </c>
      <c r="J261" s="194">
        <v>337</v>
      </c>
      <c r="K261" s="242">
        <v>126</v>
      </c>
      <c r="L261" s="243">
        <f>SUM(D261:K261)</f>
        <v>6002</v>
      </c>
    </row>
    <row r="262" spans="1:12" ht="15" thickBot="1" x14ac:dyDescent="0.45">
      <c r="A262" s="211"/>
      <c r="B262" s="244"/>
      <c r="C262" s="245" t="s">
        <v>4</v>
      </c>
      <c r="D262" s="246">
        <v>0.66</v>
      </c>
      <c r="E262" s="247">
        <v>0.66400000000000003</v>
      </c>
      <c r="F262" s="248">
        <v>0.66700000000000004</v>
      </c>
      <c r="G262" s="246">
        <v>0.82699999999999996</v>
      </c>
      <c r="H262" s="162">
        <f>H261/H260</f>
        <v>0.30232558139534882</v>
      </c>
      <c r="I262" s="162">
        <v>0.56599999999999995</v>
      </c>
      <c r="J262" s="195">
        <v>0.76</v>
      </c>
      <c r="K262" s="162">
        <v>0.57999999999999996</v>
      </c>
      <c r="L262" s="246">
        <f>L261/L260</f>
        <v>0.68743557439010428</v>
      </c>
    </row>
    <row r="263" spans="1:12" x14ac:dyDescent="0.4">
      <c r="A263" s="211"/>
      <c r="B263" s="213" t="s">
        <v>109</v>
      </c>
      <c r="C263" s="17" t="s">
        <v>3</v>
      </c>
      <c r="D263" s="8"/>
      <c r="E263" s="112"/>
      <c r="F263" s="158"/>
      <c r="G263" s="22"/>
      <c r="H263" s="112"/>
      <c r="I263" s="128"/>
      <c r="J263" s="112"/>
      <c r="K263" s="128"/>
      <c r="L263" s="60"/>
    </row>
    <row r="264" spans="1:12" x14ac:dyDescent="0.4">
      <c r="A264" s="211"/>
      <c r="B264" s="215"/>
      <c r="C264" s="51" t="s">
        <v>0</v>
      </c>
      <c r="D264" s="6"/>
      <c r="E264" s="115"/>
      <c r="F264" s="115"/>
      <c r="G264" s="11"/>
      <c r="H264" s="115"/>
      <c r="I264" s="119"/>
      <c r="J264" s="119"/>
      <c r="K264" s="119"/>
      <c r="L264" s="139"/>
    </row>
    <row r="265" spans="1:12" ht="15" thickBot="1" x14ac:dyDescent="0.45">
      <c r="A265" s="211"/>
      <c r="B265" s="215"/>
      <c r="C265" s="16" t="s">
        <v>4</v>
      </c>
      <c r="D265" s="54"/>
      <c r="E265" s="34"/>
      <c r="F265" s="34"/>
      <c r="G265" s="56"/>
      <c r="H265" s="34"/>
      <c r="I265" s="131"/>
      <c r="J265" s="34"/>
      <c r="K265" s="131"/>
      <c r="L265" s="4"/>
    </row>
    <row r="266" spans="1:12" x14ac:dyDescent="0.4">
      <c r="A266" s="211"/>
      <c r="B266" s="212" t="s">
        <v>111</v>
      </c>
      <c r="C266" s="50" t="s">
        <v>5</v>
      </c>
      <c r="D266" s="65"/>
      <c r="E266" s="159"/>
      <c r="F266" s="67"/>
      <c r="G266" s="121"/>
      <c r="H266" s="112"/>
      <c r="I266" s="112"/>
      <c r="J266" s="67"/>
      <c r="K266" s="112"/>
      <c r="L266" s="60"/>
    </row>
    <row r="267" spans="1:12" x14ac:dyDescent="0.4">
      <c r="A267" s="211"/>
      <c r="B267" s="215"/>
      <c r="C267" s="51" t="s">
        <v>0</v>
      </c>
      <c r="D267" s="11"/>
      <c r="E267" s="160"/>
      <c r="F267" s="68"/>
      <c r="G267" s="123"/>
      <c r="H267" s="115"/>
      <c r="I267" s="119"/>
      <c r="J267" s="68"/>
      <c r="K267" s="119"/>
      <c r="L267" s="139"/>
    </row>
    <row r="268" spans="1:12" ht="15" thickBot="1" x14ac:dyDescent="0.45">
      <c r="A268" s="211"/>
      <c r="B268" s="216"/>
      <c r="C268" s="52" t="s">
        <v>4</v>
      </c>
      <c r="D268" s="69"/>
      <c r="E268" s="161"/>
      <c r="F268" s="71"/>
      <c r="G268" s="72"/>
      <c r="H268" s="73"/>
      <c r="I268" s="73"/>
      <c r="J268" s="71"/>
      <c r="K268" s="73"/>
      <c r="L268" s="4"/>
    </row>
    <row r="269" spans="1:12" x14ac:dyDescent="0.4">
      <c r="A269" s="211" t="s">
        <v>112</v>
      </c>
      <c r="B269" s="217"/>
      <c r="C269" s="41" t="s">
        <v>5</v>
      </c>
      <c r="D269" s="42">
        <f>D257+D260+D263+D266</f>
        <v>7342</v>
      </c>
      <c r="E269" s="42">
        <f t="shared" ref="E269:L269" si="49">E257+E260+E263+E266</f>
        <v>1767</v>
      </c>
      <c r="F269" s="42">
        <f t="shared" si="49"/>
        <v>3896</v>
      </c>
      <c r="G269" s="42">
        <f t="shared" si="49"/>
        <v>3254</v>
      </c>
      <c r="H269" s="42">
        <f t="shared" si="49"/>
        <v>83</v>
      </c>
      <c r="I269" s="42">
        <f t="shared" si="49"/>
        <v>1258</v>
      </c>
      <c r="J269" s="42">
        <f t="shared" si="49"/>
        <v>715</v>
      </c>
      <c r="K269" s="42">
        <f t="shared" si="49"/>
        <v>429</v>
      </c>
      <c r="L269" s="42">
        <f t="shared" si="49"/>
        <v>18744</v>
      </c>
    </row>
    <row r="270" spans="1:12" x14ac:dyDescent="0.4">
      <c r="A270" s="211"/>
      <c r="B270" s="217"/>
      <c r="C270" s="43" t="s">
        <v>0</v>
      </c>
      <c r="D270" s="44">
        <f>D258+D261+D264+D267</f>
        <v>4802</v>
      </c>
      <c r="E270" s="44">
        <f t="shared" ref="E270:L270" si="50">E258+E261+E264+E267</f>
        <v>1193</v>
      </c>
      <c r="F270" s="44">
        <f t="shared" si="50"/>
        <v>2551</v>
      </c>
      <c r="G270" s="44">
        <f t="shared" si="50"/>
        <v>2727</v>
      </c>
      <c r="H270" s="44">
        <f t="shared" si="50"/>
        <v>29</v>
      </c>
      <c r="I270" s="44">
        <f t="shared" si="50"/>
        <v>712</v>
      </c>
      <c r="J270" s="44">
        <f t="shared" si="50"/>
        <v>524</v>
      </c>
      <c r="K270" s="44">
        <f t="shared" si="50"/>
        <v>237</v>
      </c>
      <c r="L270" s="44">
        <f t="shared" si="50"/>
        <v>12775</v>
      </c>
    </row>
    <row r="271" spans="1:12" ht="15" thickBot="1" x14ac:dyDescent="0.45">
      <c r="A271" s="218"/>
      <c r="B271" s="219"/>
      <c r="C271" s="45" t="s">
        <v>4</v>
      </c>
      <c r="D271" s="46">
        <f t="shared" ref="D271" si="51">D270/D269</f>
        <v>0.654045219286298</v>
      </c>
      <c r="E271" s="46">
        <f t="shared" ref="E271:L271" si="52">E270/E269</f>
        <v>0.67515563101301646</v>
      </c>
      <c r="F271" s="46">
        <f t="shared" si="52"/>
        <v>0.65477412731006157</v>
      </c>
      <c r="G271" s="46">
        <f t="shared" si="52"/>
        <v>0.83804548248309774</v>
      </c>
      <c r="H271" s="46">
        <f t="shared" si="52"/>
        <v>0.3493975903614458</v>
      </c>
      <c r="I271" s="46">
        <f t="shared" si="52"/>
        <v>0.56597774244833066</v>
      </c>
      <c r="J271" s="46">
        <f t="shared" si="52"/>
        <v>0.7328671328671329</v>
      </c>
      <c r="K271" s="46">
        <f t="shared" si="52"/>
        <v>0.55244755244755239</v>
      </c>
      <c r="L271" s="46">
        <f t="shared" si="52"/>
        <v>0.68155142979086636</v>
      </c>
    </row>
  </sheetData>
  <mergeCells count="111">
    <mergeCell ref="A136:B136"/>
    <mergeCell ref="A137:A151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자료(25년2월10일주)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2025-02-28T07:24:55Z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