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월마감Upload)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0" l="1"/>
  <c r="E18" i="10" l="1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4" i="10" l="1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<sst xmlns="http://schemas.openxmlformats.org/spreadsheetml/2006/main" count="39" uniqueCount="25">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</sst>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NumberFormat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35" xfId="2" applyFont="1" applyFill="1" applyBorder="1" applyAlignment="1">
      <alignment vertical="center" wrapText="1"/>
    </xf>
    <xf numFmtId="41" fontId="5" fillId="7" borderId="13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41" fontId="3" fillId="7" borderId="30" xfId="2" applyFont="1" applyFill="1" applyBorder="1">
      <alignment vertical="center"/>
    </xf>
    <xf numFmtId="41" fontId="7" fillId="7" borderId="10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8" fillId="7" borderId="24" xfId="2" applyFont="1" applyFill="1" applyBorder="1" applyAlignment="1">
      <alignment vertical="center" wrapText="1"/>
    </xf>
    <xf numFmtId="9" fontId="3" fillId="7" borderId="29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>
      <alignment vertical="center"/>
    </xf>
    <xf numFmtId="9" fontId="7" fillId="7" borderId="25" xfId="1" applyNumberFormat="1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0" workbookViewId="0">
      <selection activeCell="E29" sqref="E29"/>
    </sheetView>
  </sheetViews>
  <sheetFormatPr defaultRowHeight="14.4" x14ac:dyDescent="0.4"/>
  <cols>
    <col min="1" max="1" width="8.796875" style="37"/>
    <col min="2" max="2" width="12.296875" style="37" customWidth="1"/>
    <col min="3" max="4" width="16" style="37" customWidth="1"/>
    <col min="5" max="11" width="14.19921875" style="37" customWidth="1"/>
    <col min="12" max="12" width="17.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101" t="s">
        <v>11</v>
      </c>
      <c r="B1" s="102"/>
      <c r="C1" s="102"/>
      <c r="D1" s="103" t="s">
        <v>18</v>
      </c>
      <c r="E1" s="104"/>
      <c r="F1" s="104"/>
      <c r="G1" s="104"/>
      <c r="H1" s="104"/>
      <c r="I1" s="104"/>
      <c r="J1" s="104"/>
      <c r="K1" s="105"/>
      <c r="L1" s="36" t="s">
        <v>16</v>
      </c>
    </row>
    <row r="2" spans="1:12" ht="35.4" customHeight="1" thickBot="1" x14ac:dyDescent="0.45">
      <c r="A2" s="106" t="s">
        <v>9</v>
      </c>
      <c r="B2" s="107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108" t="s">
        <v>19</v>
      </c>
      <c r="B3" s="111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109"/>
      <c r="B4" s="112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109"/>
      <c r="B5" s="113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109"/>
      <c r="B6" s="114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109"/>
      <c r="B7" s="112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109"/>
      <c r="B8" s="112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109"/>
      <c r="B9" s="111" t="s">
        <v>22</v>
      </c>
      <c r="C9" s="50" t="s">
        <v>5</v>
      </c>
      <c r="D9" s="76">
        <v>2827</v>
      </c>
      <c r="E9" s="77">
        <v>920</v>
      </c>
      <c r="F9" s="78">
        <v>1526</v>
      </c>
      <c r="G9" s="77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109"/>
      <c r="B10" s="112"/>
      <c r="C10" s="51" t="s">
        <v>0</v>
      </c>
      <c r="D10" s="11">
        <v>1548</v>
      </c>
      <c r="E10" s="15">
        <v>655</v>
      </c>
      <c r="F10" s="79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86">
        <f>SUM(D10:K10)</f>
        <v>4882</v>
      </c>
    </row>
    <row r="11" spans="1:12" ht="15" thickBot="1" x14ac:dyDescent="0.45">
      <c r="A11" s="109"/>
      <c r="B11" s="113"/>
      <c r="C11" s="52" t="s">
        <v>4</v>
      </c>
      <c r="D11" s="80">
        <v>0.54800000000000004</v>
      </c>
      <c r="E11" s="81">
        <v>0.71199999999999997</v>
      </c>
      <c r="F11" s="82">
        <v>0.50800000000000001</v>
      </c>
      <c r="G11" s="83">
        <v>0.70399999999999996</v>
      </c>
      <c r="H11" s="84">
        <v>0.20200000000000001</v>
      </c>
      <c r="I11" s="84">
        <v>0.65500000000000003</v>
      </c>
      <c r="J11" s="85">
        <v>0.63</v>
      </c>
      <c r="K11" s="85">
        <v>0.71</v>
      </c>
      <c r="L11" s="87">
        <f>L10/L9</f>
        <v>0.60293936025688522</v>
      </c>
    </row>
    <row r="12" spans="1:12" ht="17.399999999999999" customHeight="1" x14ac:dyDescent="0.4">
      <c r="A12" s="109"/>
      <c r="B12" s="115" t="s">
        <v>23</v>
      </c>
      <c r="C12" s="65" t="s">
        <v>5</v>
      </c>
      <c r="D12" s="88">
        <v>2557</v>
      </c>
      <c r="E12" s="66">
        <v>972</v>
      </c>
      <c r="F12" s="89">
        <v>1668</v>
      </c>
      <c r="G12" s="66">
        <v>1529</v>
      </c>
      <c r="H12" s="67">
        <v>102</v>
      </c>
      <c r="I12" s="66">
        <v>493</v>
      </c>
      <c r="J12" s="67">
        <v>334</v>
      </c>
      <c r="K12" s="67">
        <v>202</v>
      </c>
      <c r="L12" s="68">
        <f>SUM(D12:K12)</f>
        <v>7857</v>
      </c>
    </row>
    <row r="13" spans="1:12" x14ac:dyDescent="0.4">
      <c r="A13" s="109"/>
      <c r="B13" s="116"/>
      <c r="C13" s="69" t="s">
        <v>0</v>
      </c>
      <c r="D13" s="90">
        <v>1433</v>
      </c>
      <c r="E13" s="71">
        <v>652</v>
      </c>
      <c r="F13" s="70">
        <v>808</v>
      </c>
      <c r="G13" s="71">
        <v>1134</v>
      </c>
      <c r="H13" s="91">
        <v>35</v>
      </c>
      <c r="I13" s="72">
        <v>325</v>
      </c>
      <c r="J13" s="73">
        <v>211</v>
      </c>
      <c r="K13" s="73">
        <v>122</v>
      </c>
      <c r="L13" s="74">
        <f>SUM(D13:K13)</f>
        <v>4720</v>
      </c>
    </row>
    <row r="14" spans="1:12" ht="15" thickBot="1" x14ac:dyDescent="0.45">
      <c r="A14" s="109"/>
      <c r="B14" s="117"/>
      <c r="C14" s="75" t="s">
        <v>4</v>
      </c>
      <c r="D14" s="92">
        <v>0.56000000000000005</v>
      </c>
      <c r="E14" s="93">
        <v>0.67100000000000004</v>
      </c>
      <c r="F14" s="94">
        <v>0.48399999999999999</v>
      </c>
      <c r="G14" s="95">
        <v>0.74199999999999999</v>
      </c>
      <c r="H14" s="96">
        <v>0.34300000000000003</v>
      </c>
      <c r="I14" s="93">
        <v>0.65900000000000003</v>
      </c>
      <c r="J14" s="96">
        <v>0.63</v>
      </c>
      <c r="K14" s="96">
        <v>0.6</v>
      </c>
      <c r="L14" s="95">
        <f>L13/L12</f>
        <v>0.60073819523991345</v>
      </c>
    </row>
    <row r="15" spans="1:12" ht="17.399999999999999" customHeight="1" x14ac:dyDescent="0.4">
      <c r="A15" s="109"/>
      <c r="B15" s="111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109"/>
      <c r="B16" s="112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110"/>
      <c r="B17" s="113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97" t="s">
        <v>15</v>
      </c>
      <c r="B18" s="98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97"/>
      <c r="B19" s="98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99"/>
      <c r="B20" s="100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x14ac:dyDescent="0.4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</sheetData>
  <mergeCells count="10"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자료(1월마감Upload)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2024-02-08T07:44:33Z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