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2992" windowHeight="9096"/>
  </bookViews>
  <sheets>
    <sheet name="주보(속보)발표 자료(6월10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13" i="10" l="1"/>
  <c r="L114" i="10" s="1"/>
  <c r="L112" i="10"/>
  <c r="H114" i="10"/>
  <c r="L110" i="10" l="1"/>
  <c r="L111" i="10" s="1"/>
  <c r="L109" i="10"/>
  <c r="H111" i="10"/>
  <c r="L107" i="10"/>
  <c r="L106" i="10"/>
  <c r="D116" i="10"/>
  <c r="L108" i="10" l="1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<sst xmlns="http://schemas.openxmlformats.org/spreadsheetml/2006/main" count="215" uniqueCount="58">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</sst>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7" borderId="1" xfId="2" applyFont="1" applyFill="1" applyBorder="1">
      <alignment vertical="center"/>
    </xf>
    <xf numFmtId="41" fontId="3" fillId="7" borderId="19" xfId="2" applyFont="1" applyFill="1" applyBorder="1">
      <alignment vertical="center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41" fontId="5" fillId="7" borderId="13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0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3" fillId="7" borderId="31" xfId="2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7" borderId="30" xfId="2" applyFont="1" applyFill="1" applyBorder="1" applyAlignment="1">
      <alignment vertical="center" wrapText="1"/>
    </xf>
    <xf numFmtId="41" fontId="5" fillId="7" borderId="9" xfId="2" applyFont="1" applyFill="1" applyBorder="1" applyAlignment="1">
      <alignment vertical="center" wrapText="1"/>
    </xf>
    <xf numFmtId="41" fontId="11" fillId="7" borderId="2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1" xfId="1" applyNumberFormat="1" applyFont="1" applyFill="1" applyBorder="1" applyAlignment="1">
      <alignment horizontal="right" vertical="center"/>
    </xf>
    <xf numFmtId="9" fontId="3" fillId="7" borderId="32" xfId="1" applyNumberFormat="1" applyFont="1" applyFill="1" applyBorder="1" applyAlignment="1">
      <alignment horizontal="right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9" fontId="3" fillId="7" borderId="32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 applyAlignment="1">
      <alignment horizontal="right"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horizontal="right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7"/>
  <sheetViews>
    <sheetView tabSelected="1" topLeftCell="A92" workbookViewId="0">
      <selection activeCell="A102" sqref="A102:L117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84" t="s">
        <v>11</v>
      </c>
      <c r="B1" s="185"/>
      <c r="C1" s="185"/>
      <c r="D1" s="186" t="s">
        <v>18</v>
      </c>
      <c r="E1" s="187"/>
      <c r="F1" s="187"/>
      <c r="G1" s="187"/>
      <c r="H1" s="187"/>
      <c r="I1" s="187"/>
      <c r="J1" s="187"/>
      <c r="K1" s="188"/>
      <c r="L1" s="36" t="s">
        <v>16</v>
      </c>
    </row>
    <row r="2" spans="1:12" ht="35.4" customHeight="1" thickBot="1" x14ac:dyDescent="0.45">
      <c r="A2" s="175" t="s">
        <v>9</v>
      </c>
      <c r="B2" s="176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89" t="s">
        <v>19</v>
      </c>
      <c r="B3" s="178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90"/>
      <c r="B4" s="179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90"/>
      <c r="B5" s="180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90"/>
      <c r="B6" s="183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90"/>
      <c r="B7" s="179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90"/>
      <c r="B8" s="179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90"/>
      <c r="B9" s="178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90"/>
      <c r="B10" s="179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190"/>
      <c r="B11" s="180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190"/>
      <c r="B12" s="178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90"/>
      <c r="B13" s="179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190"/>
      <c r="B14" s="180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90"/>
      <c r="B15" s="178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90"/>
      <c r="B16" s="179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91"/>
      <c r="B17" s="180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71" t="s">
        <v>15</v>
      </c>
      <c r="B18" s="172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71"/>
      <c r="B19" s="172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73"/>
      <c r="B20" s="174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75" t="s">
        <v>9</v>
      </c>
      <c r="B22" s="176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89" t="s">
        <v>31</v>
      </c>
      <c r="B23" s="178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90"/>
      <c r="B24" s="179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90"/>
      <c r="B25" s="180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90"/>
      <c r="B26" s="183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90"/>
      <c r="B27" s="179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90"/>
      <c r="B28" s="179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90"/>
      <c r="B29" s="178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90"/>
      <c r="B30" s="179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190"/>
      <c r="B31" s="180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190"/>
      <c r="B32" s="178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90"/>
      <c r="B33" s="179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190"/>
      <c r="B34" s="180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90"/>
      <c r="B35" s="178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90"/>
      <c r="B36" s="179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91"/>
      <c r="B37" s="180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71" t="s">
        <v>30</v>
      </c>
      <c r="B38" s="172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71"/>
      <c r="B39" s="172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73"/>
      <c r="B40" s="174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75" t="s">
        <v>9</v>
      </c>
      <c r="B42" s="176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77" t="s">
        <v>32</v>
      </c>
      <c r="B43" s="178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71"/>
      <c r="B44" s="179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71"/>
      <c r="B45" s="180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71"/>
      <c r="B46" s="178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71"/>
      <c r="B47" s="179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71"/>
      <c r="B48" s="180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71"/>
      <c r="B49" s="183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71"/>
      <c r="B50" s="179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71"/>
      <c r="B51" s="179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71"/>
      <c r="B52" s="178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71"/>
      <c r="B53" s="179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71"/>
      <c r="B54" s="180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71"/>
      <c r="B55" s="178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71"/>
      <c r="B56" s="179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82"/>
      <c r="B57" s="180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71" t="s">
        <v>37</v>
      </c>
      <c r="B58" s="172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71"/>
      <c r="B59" s="172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73"/>
      <c r="B60" s="174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75" t="s">
        <v>9</v>
      </c>
      <c r="B62" s="176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77" t="s">
        <v>39</v>
      </c>
      <c r="B63" s="178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71"/>
      <c r="B64" s="179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71"/>
      <c r="B65" s="180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71"/>
      <c r="B66" s="178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71"/>
      <c r="B67" s="179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71"/>
      <c r="B68" s="180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71"/>
      <c r="B69" s="183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71"/>
      <c r="B70" s="179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71"/>
      <c r="B71" s="179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71"/>
      <c r="B72" s="178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71"/>
      <c r="B73" s="179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71"/>
      <c r="B74" s="180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71"/>
      <c r="B75" s="178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71"/>
      <c r="B76" s="179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82"/>
      <c r="B77" s="180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71" t="s">
        <v>40</v>
      </c>
      <c r="B78" s="172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71"/>
      <c r="B79" s="172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73"/>
      <c r="B80" s="174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75" t="s">
        <v>9</v>
      </c>
      <c r="B82" s="176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77" t="s">
        <v>46</v>
      </c>
      <c r="B83" s="178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71"/>
      <c r="B84" s="179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71"/>
      <c r="B85" s="180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71"/>
      <c r="B86" s="178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71"/>
      <c r="B87" s="179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71"/>
      <c r="B88" s="180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71"/>
      <c r="B89" s="183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71"/>
      <c r="B90" s="179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71"/>
      <c r="B91" s="179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71"/>
      <c r="B92" s="178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71"/>
      <c r="B93" s="179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71"/>
      <c r="B94" s="180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71"/>
      <c r="B95" s="178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71"/>
      <c r="B96" s="179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82"/>
      <c r="B97" s="180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71" t="s">
        <v>47</v>
      </c>
      <c r="B98" s="172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71"/>
      <c r="B99" s="172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73"/>
      <c r="B100" s="174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75" t="s">
        <v>9</v>
      </c>
      <c r="B102" s="176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77" t="s">
        <v>53</v>
      </c>
      <c r="B103" s="178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71"/>
      <c r="B104" s="179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71"/>
      <c r="B105" s="180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71"/>
      <c r="B106" s="178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71"/>
      <c r="B107" s="179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71"/>
      <c r="B108" s="180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71"/>
      <c r="B109" s="183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71"/>
      <c r="B110" s="179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71"/>
      <c r="B111" s="179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71"/>
      <c r="B112" s="192" t="s">
        <v>57</v>
      </c>
      <c r="C112" s="193" t="s">
        <v>5</v>
      </c>
      <c r="D112" s="166">
        <v>3258</v>
      </c>
      <c r="E112" s="194">
        <v>1134</v>
      </c>
      <c r="F112" s="195">
        <v>1349</v>
      </c>
      <c r="G112" s="196">
        <v>1395</v>
      </c>
      <c r="H112" s="197">
        <v>90</v>
      </c>
      <c r="I112" s="197">
        <v>421</v>
      </c>
      <c r="J112" s="195">
        <v>387</v>
      </c>
      <c r="K112" s="198">
        <v>247</v>
      </c>
      <c r="L112" s="165">
        <f>SUM(D112:K112)</f>
        <v>8281</v>
      </c>
    </row>
    <row r="113" spans="1:12" x14ac:dyDescent="0.4">
      <c r="A113" s="171"/>
      <c r="B113" s="181"/>
      <c r="C113" s="167" t="s">
        <v>0</v>
      </c>
      <c r="D113" s="168">
        <v>1795</v>
      </c>
      <c r="E113" s="199">
        <v>710</v>
      </c>
      <c r="F113" s="200">
        <v>772</v>
      </c>
      <c r="G113" s="199">
        <v>1026</v>
      </c>
      <c r="H113" s="201">
        <v>19</v>
      </c>
      <c r="I113" s="169">
        <v>302</v>
      </c>
      <c r="J113" s="200">
        <v>271</v>
      </c>
      <c r="K113" s="170">
        <v>147</v>
      </c>
      <c r="L113" s="202">
        <f>SUM(D113:K113)</f>
        <v>5042</v>
      </c>
    </row>
    <row r="114" spans="1:12" ht="15" thickBot="1" x14ac:dyDescent="0.45">
      <c r="A114" s="171"/>
      <c r="B114" s="203"/>
      <c r="C114" s="204" t="s">
        <v>4</v>
      </c>
      <c r="D114" s="205">
        <v>0.55100000000000005</v>
      </c>
      <c r="E114" s="206">
        <v>0.626</v>
      </c>
      <c r="F114" s="207">
        <v>0.57199999999999995</v>
      </c>
      <c r="G114" s="208">
        <v>0.73499999999999999</v>
      </c>
      <c r="H114" s="209">
        <f>H113/H112</f>
        <v>0.21111111111111111</v>
      </c>
      <c r="I114" s="209">
        <v>0.71699999999999997</v>
      </c>
      <c r="J114" s="207">
        <v>0.7</v>
      </c>
      <c r="K114" s="210">
        <v>0.6</v>
      </c>
      <c r="L114" s="211">
        <f>L113/L112</f>
        <v>0.6088636638087187</v>
      </c>
    </row>
    <row r="115" spans="1:12" x14ac:dyDescent="0.4">
      <c r="A115" s="171" t="s">
        <v>47</v>
      </c>
      <c r="B115" s="172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71"/>
      <c r="B116" s="172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173"/>
      <c r="B117" s="174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</sheetData>
  <mergeCells count="49">
    <mergeCell ref="A78:B80"/>
    <mergeCell ref="A62:B62"/>
    <mergeCell ref="A63:A77"/>
    <mergeCell ref="B63:B65"/>
    <mergeCell ref="B66:B68"/>
    <mergeCell ref="B69:B71"/>
    <mergeCell ref="B72:B74"/>
    <mergeCell ref="B75:B77"/>
    <mergeCell ref="A58:B60"/>
    <mergeCell ref="A42:B42"/>
    <mergeCell ref="B46:B48"/>
    <mergeCell ref="B49:B51"/>
    <mergeCell ref="B52:B54"/>
    <mergeCell ref="B55:B57"/>
    <mergeCell ref="A43:A57"/>
    <mergeCell ref="B43:B45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98:B100"/>
    <mergeCell ref="A82:B82"/>
    <mergeCell ref="A83:A97"/>
    <mergeCell ref="B83:B85"/>
    <mergeCell ref="B86:B88"/>
    <mergeCell ref="B89:B91"/>
    <mergeCell ref="B92:B94"/>
    <mergeCell ref="B95:B97"/>
    <mergeCell ref="A115:B117"/>
    <mergeCell ref="A102:B102"/>
    <mergeCell ref="A103:A114"/>
    <mergeCell ref="B103:B105"/>
    <mergeCell ref="B106:B108"/>
    <mergeCell ref="B109:B111"/>
    <mergeCell ref="B112:B1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자료(6월10일주합계)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2024-07-05T04:50:30Z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