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주보(속보)발표 자료(10월14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8" i="10" l="1"/>
  <c r="H191" i="10"/>
  <c r="H185" i="10" l="1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<sst xmlns="http://schemas.openxmlformats.org/spreadsheetml/2006/main" count="354" uniqueCount="85">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</sst>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>
      <alignment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41" fontId="3" fillId="7" borderId="61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25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topLeftCell="A151" workbookViewId="0">
      <selection activeCell="G204" sqref="G204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9" t="s">
        <v>11</v>
      </c>
      <c r="B1" s="200"/>
      <c r="C1" s="200"/>
      <c r="D1" s="201" t="s">
        <v>18</v>
      </c>
      <c r="E1" s="202"/>
      <c r="F1" s="202"/>
      <c r="G1" s="202"/>
      <c r="H1" s="202"/>
      <c r="I1" s="202"/>
      <c r="J1" s="202"/>
      <c r="K1" s="203"/>
      <c r="L1" s="36" t="s">
        <v>16</v>
      </c>
    </row>
    <row r="2" spans="1:12" ht="35.4" customHeight="1" thickBot="1" x14ac:dyDescent="0.45">
      <c r="A2" s="188" t="s">
        <v>9</v>
      </c>
      <c r="B2" s="18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96" t="s">
        <v>19</v>
      </c>
      <c r="B3" s="19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7"/>
      <c r="B4" s="19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7"/>
      <c r="B5" s="19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7"/>
      <c r="B6" s="19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7"/>
      <c r="B7" s="19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7"/>
      <c r="B8" s="19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7"/>
      <c r="B9" s="19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7"/>
      <c r="B10" s="19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7"/>
      <c r="B11" s="19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7"/>
      <c r="B12" s="19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7"/>
      <c r="B13" s="19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7"/>
      <c r="B14" s="19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7"/>
      <c r="B15" s="19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7"/>
      <c r="B16" s="19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8"/>
      <c r="B17" s="19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4" t="s">
        <v>15</v>
      </c>
      <c r="B18" s="18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4"/>
      <c r="B19" s="18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6"/>
      <c r="B20" s="18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8" t="s">
        <v>9</v>
      </c>
      <c r="B22" s="18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96" t="s">
        <v>31</v>
      </c>
      <c r="B23" s="19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7"/>
      <c r="B24" s="19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7"/>
      <c r="B25" s="19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7"/>
      <c r="B26" s="19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7"/>
      <c r="B27" s="19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7"/>
      <c r="B28" s="19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7"/>
      <c r="B29" s="19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7"/>
      <c r="B30" s="19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7"/>
      <c r="B31" s="19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7"/>
      <c r="B32" s="19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7"/>
      <c r="B33" s="19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7"/>
      <c r="B34" s="19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7"/>
      <c r="B35" s="19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7"/>
      <c r="B36" s="193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8"/>
      <c r="B37" s="194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4" t="s">
        <v>30</v>
      </c>
      <c r="B38" s="18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4"/>
      <c r="B39" s="18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6"/>
      <c r="B40" s="18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8" t="s">
        <v>9</v>
      </c>
      <c r="B42" s="18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3" t="s">
        <v>17</v>
      </c>
      <c r="L42" s="40" t="s">
        <v>1</v>
      </c>
    </row>
    <row r="43" spans="1:12" ht="15.6" customHeight="1" x14ac:dyDescent="0.4">
      <c r="A43" s="184"/>
      <c r="B43" s="195" t="s">
        <v>34</v>
      </c>
      <c r="C43" s="17" t="s">
        <v>3</v>
      </c>
      <c r="D43" s="93">
        <v>3034</v>
      </c>
      <c r="E43" s="25">
        <v>879</v>
      </c>
      <c r="F43" s="171">
        <v>1519</v>
      </c>
      <c r="G43" s="93">
        <v>1363</v>
      </c>
      <c r="H43" s="172">
        <v>100</v>
      </c>
      <c r="I43" s="172">
        <v>560</v>
      </c>
      <c r="J43" s="58">
        <v>235</v>
      </c>
      <c r="K43" s="174">
        <v>248</v>
      </c>
      <c r="L43" s="3">
        <f>SUM(D43:K43)</f>
        <v>7938</v>
      </c>
    </row>
    <row r="44" spans="1:12" x14ac:dyDescent="0.4">
      <c r="A44" s="184"/>
      <c r="B44" s="193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5">
        <v>144</v>
      </c>
      <c r="L44" s="3">
        <f>SUM(D44:K44)</f>
        <v>5187</v>
      </c>
    </row>
    <row r="45" spans="1:12" ht="15" thickBot="1" x14ac:dyDescent="0.45">
      <c r="A45" s="184"/>
      <c r="B45" s="194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6">
        <v>0.57999999999999996</v>
      </c>
      <c r="L45" s="4">
        <f>L44/L43</f>
        <v>0.65343915343915349</v>
      </c>
    </row>
    <row r="46" spans="1:12" x14ac:dyDescent="0.4">
      <c r="A46" s="184"/>
      <c r="B46" s="195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4">
        <v>239</v>
      </c>
      <c r="L46" s="60">
        <f>SUM(D46:K46)</f>
        <v>8162</v>
      </c>
    </row>
    <row r="47" spans="1:12" x14ac:dyDescent="0.4">
      <c r="A47" s="184"/>
      <c r="B47" s="193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5">
        <v>130</v>
      </c>
      <c r="L47" s="61">
        <f>SUM(D47:K47)</f>
        <v>5291</v>
      </c>
    </row>
    <row r="48" spans="1:12" ht="15" thickBot="1" x14ac:dyDescent="0.45">
      <c r="A48" s="184"/>
      <c r="B48" s="193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7">
        <v>0.54</v>
      </c>
      <c r="L48" s="4">
        <f>L47/L46</f>
        <v>0.64824797843665771</v>
      </c>
    </row>
    <row r="49" spans="1:12" x14ac:dyDescent="0.4">
      <c r="A49" s="184"/>
      <c r="B49" s="192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8">
        <v>225</v>
      </c>
      <c r="L49" s="2">
        <f>SUM(D49:K49)</f>
        <v>8566</v>
      </c>
    </row>
    <row r="50" spans="1:12" x14ac:dyDescent="0.4">
      <c r="A50" s="184"/>
      <c r="B50" s="193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5">
        <v>134</v>
      </c>
      <c r="L50" s="75">
        <f>SUM(D50:K50)</f>
        <v>5667</v>
      </c>
    </row>
    <row r="51" spans="1:12" ht="15" thickBot="1" x14ac:dyDescent="0.45">
      <c r="A51" s="184"/>
      <c r="B51" s="194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9">
        <v>0.6</v>
      </c>
      <c r="L51" s="76">
        <f>L50/L49</f>
        <v>0.66156899369600752</v>
      </c>
    </row>
    <row r="52" spans="1:12" x14ac:dyDescent="0.4">
      <c r="A52" s="184"/>
      <c r="B52" s="192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8">
        <v>298</v>
      </c>
      <c r="L52" s="2">
        <f>SUM(D52:K52)</f>
        <v>8384</v>
      </c>
    </row>
    <row r="53" spans="1:12" x14ac:dyDescent="0.4">
      <c r="A53" s="184"/>
      <c r="B53" s="193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5">
        <v>180</v>
      </c>
      <c r="L53" s="75">
        <f>SUM(D53:K53)</f>
        <v>5420</v>
      </c>
    </row>
    <row r="54" spans="1:12" ht="15" thickBot="1" x14ac:dyDescent="0.45">
      <c r="A54" s="191"/>
      <c r="B54" s="194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80">
        <v>0.6</v>
      </c>
      <c r="L54" s="4">
        <f>L53/L52</f>
        <v>0.64646946564885499</v>
      </c>
    </row>
    <row r="55" spans="1:12" x14ac:dyDescent="0.4">
      <c r="A55" s="184" t="s">
        <v>36</v>
      </c>
      <c r="B55" s="185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81">
        <v>1010</v>
      </c>
      <c r="L55" s="2">
        <f>SUM(D55:K55)</f>
        <v>33050</v>
      </c>
    </row>
    <row r="56" spans="1:12" x14ac:dyDescent="0.4">
      <c r="A56" s="184"/>
      <c r="B56" s="185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82">
        <v>588</v>
      </c>
      <c r="L56" s="75">
        <f>SUM(D56:K56)</f>
        <v>21565</v>
      </c>
    </row>
    <row r="57" spans="1:12" ht="15" thickBot="1" x14ac:dyDescent="0.45">
      <c r="A57" s="186"/>
      <c r="B57" s="187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3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188" t="s">
        <v>9</v>
      </c>
      <c r="B59" s="18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190" t="s">
        <v>37</v>
      </c>
      <c r="B60" s="192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184"/>
      <c r="B61" s="193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184"/>
      <c r="B62" s="194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184"/>
      <c r="B63" s="192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184"/>
      <c r="B64" s="193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184"/>
      <c r="B65" s="194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184"/>
      <c r="B66" s="195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184"/>
      <c r="B67" s="193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184"/>
      <c r="B68" s="193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184"/>
      <c r="B69" s="192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184"/>
      <c r="B70" s="193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184"/>
      <c r="B71" s="194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184"/>
      <c r="B72" s="192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184"/>
      <c r="B73" s="193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191"/>
      <c r="B74" s="194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184" t="s">
        <v>38</v>
      </c>
      <c r="B75" s="185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184"/>
      <c r="B76" s="185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186"/>
      <c r="B77" s="187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188" t="s">
        <v>9</v>
      </c>
      <c r="B79" s="18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190" t="s">
        <v>44</v>
      </c>
      <c r="B80" s="192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184"/>
      <c r="B81" s="193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184"/>
      <c r="B82" s="194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184"/>
      <c r="B83" s="192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184"/>
      <c r="B84" s="193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184"/>
      <c r="B85" s="194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184"/>
      <c r="B86" s="195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184"/>
      <c r="B87" s="193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184"/>
      <c r="B88" s="193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184"/>
      <c r="B89" s="192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184"/>
      <c r="B90" s="193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184"/>
      <c r="B91" s="194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184"/>
      <c r="B92" s="192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184"/>
      <c r="B93" s="193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191"/>
      <c r="B94" s="194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184" t="s">
        <v>45</v>
      </c>
      <c r="B95" s="185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184"/>
      <c r="B96" s="185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186"/>
      <c r="B97" s="187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188" t="s">
        <v>9</v>
      </c>
      <c r="B99" s="18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190" t="s">
        <v>51</v>
      </c>
      <c r="B100" s="192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184"/>
      <c r="B101" s="193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184"/>
      <c r="B102" s="194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184"/>
      <c r="B103" s="192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184"/>
      <c r="B104" s="193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184"/>
      <c r="B105" s="194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184"/>
      <c r="B106" s="195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184"/>
      <c r="B107" s="193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184"/>
      <c r="B108" s="193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184"/>
      <c r="B109" s="192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184"/>
      <c r="B110" s="193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184"/>
      <c r="B111" s="194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184" t="s">
        <v>56</v>
      </c>
      <c r="B112" s="185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184"/>
      <c r="B113" s="185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186"/>
      <c r="B114" s="187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188" t="s">
        <v>9</v>
      </c>
      <c r="B116" s="18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190" t="s">
        <v>57</v>
      </c>
      <c r="B117" s="192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184"/>
      <c r="B118" s="193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184"/>
      <c r="B119" s="194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184"/>
      <c r="B120" s="192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184"/>
      <c r="B121" s="193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184"/>
      <c r="B122" s="194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184"/>
      <c r="B123" s="195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184"/>
      <c r="B124" s="193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184"/>
      <c r="B125" s="193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184"/>
      <c r="B126" s="192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184"/>
      <c r="B127" s="193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184"/>
      <c r="B128" s="194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184"/>
      <c r="B129" s="192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184"/>
      <c r="B130" s="193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191"/>
      <c r="B131" s="194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184" t="s">
        <v>58</v>
      </c>
      <c r="B132" s="185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184"/>
      <c r="B133" s="185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186"/>
      <c r="B134" s="187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188" t="s">
        <v>9</v>
      </c>
      <c r="B136" s="18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190" t="s">
        <v>63</v>
      </c>
      <c r="B137" s="192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184"/>
      <c r="B138" s="193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184"/>
      <c r="B139" s="194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184"/>
      <c r="B140" s="192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184"/>
      <c r="B141" s="193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184"/>
      <c r="B142" s="194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184"/>
      <c r="B143" s="195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184"/>
      <c r="B144" s="193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184"/>
      <c r="B145" s="193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184"/>
      <c r="B146" s="192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184"/>
      <c r="B147" s="193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184"/>
      <c r="B148" s="194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184"/>
      <c r="B149" s="192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184"/>
      <c r="B150" s="193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191"/>
      <c r="B151" s="194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184" t="s">
        <v>64</v>
      </c>
      <c r="B152" s="185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184"/>
      <c r="B153" s="185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186"/>
      <c r="B154" s="187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188" t="s">
        <v>9</v>
      </c>
      <c r="B156" s="18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190" t="s">
        <v>71</v>
      </c>
      <c r="B157" s="192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184"/>
      <c r="B158" s="193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184"/>
      <c r="B159" s="194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184"/>
      <c r="B160" s="192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184"/>
      <c r="B161" s="193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184"/>
      <c r="B162" s="194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184"/>
      <c r="B163" s="195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184"/>
      <c r="B164" s="193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184"/>
      <c r="B165" s="193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184"/>
      <c r="B166" s="192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184"/>
      <c r="B167" s="193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184"/>
      <c r="B168" s="194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184"/>
      <c r="B169" s="192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184"/>
      <c r="B170" s="193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191"/>
      <c r="B171" s="194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184" t="s">
        <v>72</v>
      </c>
      <c r="B172" s="185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184"/>
      <c r="B173" s="185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186"/>
      <c r="B174" s="187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188" t="s">
        <v>9</v>
      </c>
      <c r="B176" s="18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39" t="s">
        <v>13</v>
      </c>
      <c r="K176" s="98" t="s">
        <v>17</v>
      </c>
      <c r="L176" s="92" t="s">
        <v>1</v>
      </c>
    </row>
    <row r="177" spans="1:12" x14ac:dyDescent="0.4">
      <c r="A177" s="190" t="s">
        <v>78</v>
      </c>
      <c r="B177" s="192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04">
        <v>76</v>
      </c>
      <c r="K177" s="106">
        <v>64</v>
      </c>
      <c r="L177" s="107">
        <f>SUM(D177:K177)</f>
        <v>4596</v>
      </c>
    </row>
    <row r="178" spans="1:12" x14ac:dyDescent="0.4">
      <c r="A178" s="184"/>
      <c r="B178" s="193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09">
        <v>45</v>
      </c>
      <c r="K178" s="110">
        <v>31</v>
      </c>
      <c r="L178" s="111">
        <f>SUM(D178:K178)</f>
        <v>2374</v>
      </c>
    </row>
    <row r="179" spans="1:12" ht="15" thickBot="1" x14ac:dyDescent="0.45">
      <c r="A179" s="184"/>
      <c r="B179" s="194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02">
        <v>0.59</v>
      </c>
      <c r="K179" s="102">
        <v>0.48</v>
      </c>
      <c r="L179" s="101">
        <f>L178/L177</f>
        <v>0.51653611836379465</v>
      </c>
    </row>
    <row r="180" spans="1:12" x14ac:dyDescent="0.4">
      <c r="A180" s="184"/>
      <c r="B180" s="192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13">
        <v>274</v>
      </c>
      <c r="K180" s="114">
        <v>178</v>
      </c>
      <c r="L180" s="3">
        <f>SUM(D180:K180)</f>
        <v>7151</v>
      </c>
    </row>
    <row r="181" spans="1:12" x14ac:dyDescent="0.4">
      <c r="A181" s="184"/>
      <c r="B181" s="193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16">
        <v>176</v>
      </c>
      <c r="K181" s="117">
        <v>106</v>
      </c>
      <c r="L181" s="75">
        <f>SUM(D181:K181)</f>
        <v>4596</v>
      </c>
    </row>
    <row r="182" spans="1:12" ht="15" thickBot="1" x14ac:dyDescent="0.45">
      <c r="A182" s="184"/>
      <c r="B182" s="194"/>
      <c r="C182" s="52" t="s">
        <v>4</v>
      </c>
      <c r="D182" s="12">
        <v>0.60899999999999999</v>
      </c>
      <c r="E182" s="89">
        <v>0.626</v>
      </c>
      <c r="F182" s="168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94">
        <v>0.64</v>
      </c>
      <c r="K182" s="34">
        <v>0.6</v>
      </c>
      <c r="L182" s="4">
        <f>L181/L180</f>
        <v>0.64270731366242484</v>
      </c>
    </row>
    <row r="183" spans="1:12" x14ac:dyDescent="0.4">
      <c r="A183" s="184"/>
      <c r="B183" s="195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12">
        <v>329</v>
      </c>
      <c r="K183" s="128">
        <v>189</v>
      </c>
      <c r="L183" s="60">
        <f>SUM(D183:K183)</f>
        <v>8051</v>
      </c>
    </row>
    <row r="184" spans="1:12" x14ac:dyDescent="0.4">
      <c r="A184" s="184"/>
      <c r="B184" s="193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19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184"/>
      <c r="B185" s="193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34">
        <v>0.66</v>
      </c>
      <c r="K185" s="131">
        <v>0.52</v>
      </c>
      <c r="L185" s="4">
        <f>L184/L183</f>
        <v>0.61905353372251892</v>
      </c>
    </row>
    <row r="186" spans="1:12" x14ac:dyDescent="0.4">
      <c r="A186" s="184"/>
      <c r="B186" s="192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67">
        <v>312</v>
      </c>
      <c r="K186" s="112">
        <v>214</v>
      </c>
      <c r="L186" s="2">
        <f>SUM(D186:K186)</f>
        <v>8389</v>
      </c>
    </row>
    <row r="187" spans="1:12" x14ac:dyDescent="0.4">
      <c r="A187" s="184"/>
      <c r="B187" s="193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68">
        <v>224</v>
      </c>
      <c r="K187" s="119">
        <v>125</v>
      </c>
      <c r="L187" s="75">
        <f>SUM(D187:K187)</f>
        <v>5101</v>
      </c>
    </row>
    <row r="188" spans="1:12" ht="15" thickBot="1" x14ac:dyDescent="0.45">
      <c r="A188" s="184"/>
      <c r="B188" s="194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71">
        <v>0.71</v>
      </c>
      <c r="K188" s="73">
        <v>0.57999999999999996</v>
      </c>
      <c r="L188" s="76">
        <f>L187/L186</f>
        <v>0.60805817141494811</v>
      </c>
    </row>
    <row r="189" spans="1:12" x14ac:dyDescent="0.4">
      <c r="A189" s="184"/>
      <c r="B189" s="205" t="s">
        <v>83</v>
      </c>
      <c r="C189" s="206" t="s">
        <v>5</v>
      </c>
      <c r="D189" s="207">
        <v>2335</v>
      </c>
      <c r="E189" s="207">
        <v>1092</v>
      </c>
      <c r="F189" s="169">
        <v>1643</v>
      </c>
      <c r="G189" s="153">
        <v>1518</v>
      </c>
      <c r="H189" s="169">
        <v>68</v>
      </c>
      <c r="I189" s="169">
        <v>438</v>
      </c>
      <c r="J189" s="208">
        <v>397</v>
      </c>
      <c r="K189" s="169">
        <v>153</v>
      </c>
      <c r="L189" s="209">
        <f>SUM(D189:K189)</f>
        <v>7644</v>
      </c>
    </row>
    <row r="190" spans="1:12" x14ac:dyDescent="0.4">
      <c r="A190" s="184"/>
      <c r="B190" s="204"/>
      <c r="C190" s="154" t="s">
        <v>0</v>
      </c>
      <c r="D190" s="170">
        <v>1223</v>
      </c>
      <c r="E190" s="170">
        <v>673</v>
      </c>
      <c r="F190" s="155">
        <v>893</v>
      </c>
      <c r="G190" s="155">
        <v>1197</v>
      </c>
      <c r="H190" s="155">
        <v>15</v>
      </c>
      <c r="I190" s="155">
        <v>243</v>
      </c>
      <c r="J190" s="210">
        <v>289</v>
      </c>
      <c r="K190" s="155">
        <v>113</v>
      </c>
      <c r="L190" s="211">
        <f>SUM(D190:K190)</f>
        <v>4646</v>
      </c>
    </row>
    <row r="191" spans="1:12" ht="15" thickBot="1" x14ac:dyDescent="0.45">
      <c r="A191" s="191"/>
      <c r="B191" s="212"/>
      <c r="C191" s="213" t="s">
        <v>4</v>
      </c>
      <c r="D191" s="214">
        <v>0.52400000000000002</v>
      </c>
      <c r="E191" s="214">
        <v>0.61599999999999999</v>
      </c>
      <c r="F191" s="164">
        <v>0.54400000000000004</v>
      </c>
      <c r="G191" s="167">
        <v>0.78900000000000003</v>
      </c>
      <c r="H191" s="164">
        <f>H190/H189</f>
        <v>0.22058823529411764</v>
      </c>
      <c r="I191" s="164">
        <v>0.55500000000000005</v>
      </c>
      <c r="J191" s="215">
        <v>0.72</v>
      </c>
      <c r="K191" s="164">
        <v>0.74</v>
      </c>
      <c r="L191" s="167">
        <f>L190/L189</f>
        <v>0.60779696493982205</v>
      </c>
    </row>
    <row r="192" spans="1:12" x14ac:dyDescent="0.4">
      <c r="A192" s="184" t="s">
        <v>84</v>
      </c>
      <c r="B192" s="185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42">
        <f t="shared" si="35"/>
        <v>1388</v>
      </c>
      <c r="K192" s="42">
        <f t="shared" si="35"/>
        <v>798</v>
      </c>
      <c r="L192" s="42">
        <f t="shared" si="35"/>
        <v>35831</v>
      </c>
    </row>
    <row r="193" spans="1:12" x14ac:dyDescent="0.4">
      <c r="A193" s="184"/>
      <c r="B193" s="185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44">
        <f t="shared" si="36"/>
        <v>953</v>
      </c>
      <c r="K193" s="44">
        <f t="shared" si="36"/>
        <v>473</v>
      </c>
      <c r="L193" s="44">
        <f t="shared" si="36"/>
        <v>21701</v>
      </c>
    </row>
    <row r="194" spans="1:12" ht="15" thickBot="1" x14ac:dyDescent="0.45">
      <c r="A194" s="186"/>
      <c r="B194" s="187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46">
        <f t="shared" si="37"/>
        <v>0.68659942363112392</v>
      </c>
      <c r="K194" s="46">
        <f t="shared" si="37"/>
        <v>0.59273182957393489</v>
      </c>
      <c r="L194" s="46">
        <f t="shared" si="37"/>
        <v>0.6056487399179481</v>
      </c>
    </row>
  </sheetData>
  <mergeCells count="80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99:B99"/>
    <mergeCell ref="A100:A111"/>
    <mergeCell ref="B100:B102"/>
    <mergeCell ref="B103:B105"/>
    <mergeCell ref="B106:B108"/>
    <mergeCell ref="B109:B111"/>
    <mergeCell ref="A95:B97"/>
    <mergeCell ref="A79:B79"/>
    <mergeCell ref="A80:A94"/>
    <mergeCell ref="B80:B82"/>
    <mergeCell ref="B83:B85"/>
    <mergeCell ref="B86:B88"/>
    <mergeCell ref="B89:B91"/>
    <mergeCell ref="B92:B94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B43:B45"/>
    <mergeCell ref="B46:B48"/>
    <mergeCell ref="B49:B51"/>
    <mergeCell ref="B52:B54"/>
    <mergeCell ref="A43:A54"/>
    <mergeCell ref="A75:B77"/>
    <mergeCell ref="A59:B59"/>
    <mergeCell ref="A60:A74"/>
    <mergeCell ref="B60:B62"/>
    <mergeCell ref="B63:B65"/>
    <mergeCell ref="B66:B68"/>
    <mergeCell ref="B69:B71"/>
    <mergeCell ref="B72:B74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172:B174"/>
    <mergeCell ref="A156:B156"/>
    <mergeCell ref="A157:A171"/>
    <mergeCell ref="B157:B159"/>
    <mergeCell ref="B160:B162"/>
    <mergeCell ref="B163:B165"/>
    <mergeCell ref="B166:B168"/>
    <mergeCell ref="B169:B17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자료(10월14일주합계)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2024-11-11T01:45:42Z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