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0A95458B-BC67-4A00-9CAF-516B06C15A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10월27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6" i="10" l="1"/>
  <c r="N435" i="10"/>
  <c r="J437" i="10"/>
  <c r="N433" i="10"/>
  <c r="N434" i="10" s="1"/>
  <c r="N432" i="10"/>
  <c r="J434" i="10"/>
  <c r="I439" i="10"/>
  <c r="I438" i="10"/>
  <c r="F439" i="10"/>
  <c r="F438" i="10"/>
  <c r="N430" i="10"/>
  <c r="N429" i="10"/>
  <c r="J431" i="10"/>
  <c r="N427" i="10"/>
  <c r="N426" i="10"/>
  <c r="N437" i="10" l="1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25" i="10" l="1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<sst xmlns="http://schemas.openxmlformats.org/spreadsheetml/2006/main" count="794" uniqueCount="176">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</sst>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41" fontId="3" fillId="7" borderId="10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41" fontId="3" fillId="7" borderId="1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41" fontId="5" fillId="7" borderId="9" xfId="2" applyFont="1" applyFill="1" applyBorder="1" applyAlignment="1">
      <alignment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0" fontId="4" fillId="7" borderId="2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9" fontId="3" fillId="7" borderId="4" xfId="1" applyFont="1" applyFill="1" applyBorder="1">
      <alignment vertical="center"/>
    </xf>
    <xf numFmtId="9" fontId="3" fillId="7" borderId="7" xfId="1" applyFont="1" applyFill="1" applyBorder="1" applyAlignment="1">
      <alignment vertical="center" wrapText="1"/>
    </xf>
    <xf numFmtId="9" fontId="3" fillId="7" borderId="4" xfId="1" applyFont="1" applyFill="1" applyBorder="1" applyAlignment="1">
      <alignment vertical="center" wrapText="1"/>
    </xf>
    <xf numFmtId="41" fontId="9" fillId="0" borderId="0" xfId="2" applyFont="1">
      <alignment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9"/>
  <sheetViews>
    <sheetView tabSelected="1" topLeftCell="C419" workbookViewId="0">
      <selection activeCell="F449" sqref="F449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90" t="s">
        <v>11</v>
      </c>
      <c r="C1" s="291"/>
      <c r="D1" s="291"/>
      <c r="E1" s="292" t="s">
        <v>18</v>
      </c>
      <c r="F1" s="293"/>
      <c r="G1" s="293"/>
      <c r="H1" s="293"/>
      <c r="I1" s="293"/>
      <c r="J1" s="293"/>
      <c r="K1" s="293"/>
      <c r="L1" s="294"/>
      <c r="M1" s="36" t="s">
        <v>16</v>
      </c>
    </row>
    <row r="2" spans="2:13" ht="35.4" customHeight="1" thickBot="1" x14ac:dyDescent="0.45">
      <c r="B2" s="277" t="s">
        <v>9</v>
      </c>
      <c r="C2" s="278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87" t="s">
        <v>19</v>
      </c>
      <c r="C3" s="271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88"/>
      <c r="C4" s="272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88"/>
      <c r="C5" s="273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88"/>
      <c r="C6" s="282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88"/>
      <c r="C7" s="272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88"/>
      <c r="C8" s="272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88"/>
      <c r="C9" s="271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88"/>
      <c r="C10" s="272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88"/>
      <c r="C11" s="273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88"/>
      <c r="C12" s="271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88"/>
      <c r="C13" s="272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88"/>
      <c r="C14" s="273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88"/>
      <c r="C15" s="271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88"/>
      <c r="C16" s="272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89"/>
      <c r="C17" s="273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75" t="s">
        <v>15</v>
      </c>
      <c r="C18" s="279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75"/>
      <c r="C19" s="279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0"/>
      <c r="C20" s="281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77" t="s">
        <v>9</v>
      </c>
      <c r="C22" s="278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87" t="s">
        <v>31</v>
      </c>
      <c r="C23" s="271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88"/>
      <c r="C24" s="272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88"/>
      <c r="C25" s="273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88"/>
      <c r="C26" s="282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88"/>
      <c r="C27" s="272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88"/>
      <c r="C28" s="272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88"/>
      <c r="C29" s="271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88"/>
      <c r="C30" s="272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88"/>
      <c r="C31" s="273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88"/>
      <c r="C32" s="271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88"/>
      <c r="C33" s="272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88"/>
      <c r="C34" s="273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88"/>
      <c r="C35" s="271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88"/>
      <c r="C36" s="272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89"/>
      <c r="C37" s="273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75" t="s">
        <v>30</v>
      </c>
      <c r="C38" s="279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75"/>
      <c r="C39" s="279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0"/>
      <c r="C40" s="281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77" t="s">
        <v>9</v>
      </c>
      <c r="C42" s="278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75"/>
      <c r="C43" s="282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75"/>
      <c r="C44" s="272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75"/>
      <c r="C45" s="273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75"/>
      <c r="C46" s="282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75"/>
      <c r="C47" s="272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75"/>
      <c r="C48" s="272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75"/>
      <c r="C49" s="271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75"/>
      <c r="C50" s="272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75"/>
      <c r="C51" s="273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75"/>
      <c r="C52" s="271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75"/>
      <c r="C53" s="272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76"/>
      <c r="C54" s="273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75" t="s">
        <v>36</v>
      </c>
      <c r="C55" s="279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75"/>
      <c r="C56" s="279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80"/>
      <c r="C57" s="281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77" t="s">
        <v>9</v>
      </c>
      <c r="C59" s="278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74" t="s">
        <v>37</v>
      </c>
      <c r="C60" s="271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75"/>
      <c r="C61" s="272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75"/>
      <c r="C62" s="273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75"/>
      <c r="C63" s="271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75"/>
      <c r="C64" s="272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75"/>
      <c r="C65" s="273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75"/>
      <c r="C66" s="282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75"/>
      <c r="C67" s="272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75"/>
      <c r="C68" s="272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75"/>
      <c r="C69" s="271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75"/>
      <c r="C70" s="272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75"/>
      <c r="C71" s="273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75"/>
      <c r="C72" s="271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75"/>
      <c r="C73" s="272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76"/>
      <c r="C74" s="273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75" t="s">
        <v>38</v>
      </c>
      <c r="C75" s="279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75"/>
      <c r="C76" s="279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0"/>
      <c r="C77" s="281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77" t="s">
        <v>9</v>
      </c>
      <c r="C79" s="278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74" t="s">
        <v>44</v>
      </c>
      <c r="C80" s="271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75"/>
      <c r="C81" s="272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75"/>
      <c r="C82" s="273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75"/>
      <c r="C83" s="271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75"/>
      <c r="C84" s="272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75"/>
      <c r="C85" s="273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75"/>
      <c r="C86" s="282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75"/>
      <c r="C87" s="272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75"/>
      <c r="C88" s="272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75"/>
      <c r="C89" s="271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75"/>
      <c r="C90" s="272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75"/>
      <c r="C91" s="273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75"/>
      <c r="C92" s="271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75"/>
      <c r="C93" s="272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76"/>
      <c r="C94" s="273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75" t="s">
        <v>45</v>
      </c>
      <c r="C95" s="279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75"/>
      <c r="C96" s="279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0"/>
      <c r="C97" s="281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77" t="s">
        <v>9</v>
      </c>
      <c r="C99" s="278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74" t="s">
        <v>51</v>
      </c>
      <c r="C100" s="271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75"/>
      <c r="C101" s="272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75"/>
      <c r="C102" s="273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75"/>
      <c r="C103" s="271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75"/>
      <c r="C104" s="272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75"/>
      <c r="C105" s="273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75"/>
      <c r="C106" s="282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75"/>
      <c r="C107" s="272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75"/>
      <c r="C108" s="272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75"/>
      <c r="C109" s="271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75"/>
      <c r="C110" s="272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75"/>
      <c r="C111" s="273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75" t="s">
        <v>56</v>
      </c>
      <c r="C112" s="279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75"/>
      <c r="C113" s="279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0"/>
      <c r="C114" s="281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77" t="s">
        <v>9</v>
      </c>
      <c r="C116" s="278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74" t="s">
        <v>57</v>
      </c>
      <c r="C117" s="271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75"/>
      <c r="C118" s="272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75"/>
      <c r="C119" s="273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75"/>
      <c r="C120" s="271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75"/>
      <c r="C121" s="272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75"/>
      <c r="C122" s="273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75"/>
      <c r="C123" s="282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75"/>
      <c r="C124" s="272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75"/>
      <c r="C125" s="272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75"/>
      <c r="C126" s="271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75"/>
      <c r="C127" s="272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75"/>
      <c r="C128" s="273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75"/>
      <c r="C129" s="271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75"/>
      <c r="C130" s="272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76"/>
      <c r="C131" s="273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75" t="s">
        <v>58</v>
      </c>
      <c r="C132" s="279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75"/>
      <c r="C133" s="279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0"/>
      <c r="C134" s="281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77" t="s">
        <v>9</v>
      </c>
      <c r="C136" s="278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74" t="s">
        <v>63</v>
      </c>
      <c r="C137" s="271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75"/>
      <c r="C138" s="272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75"/>
      <c r="C139" s="273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75"/>
      <c r="C140" s="271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75"/>
      <c r="C141" s="272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75"/>
      <c r="C142" s="273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75"/>
      <c r="C143" s="282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75"/>
      <c r="C144" s="272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75"/>
      <c r="C145" s="272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75"/>
      <c r="C146" s="271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75"/>
      <c r="C147" s="272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75"/>
      <c r="C148" s="273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75"/>
      <c r="C149" s="271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75"/>
      <c r="C150" s="272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76"/>
      <c r="C151" s="273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75" t="s">
        <v>64</v>
      </c>
      <c r="C152" s="279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75"/>
      <c r="C153" s="279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0"/>
      <c r="C154" s="281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77" t="s">
        <v>9</v>
      </c>
      <c r="C156" s="278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74" t="s">
        <v>71</v>
      </c>
      <c r="C157" s="271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75"/>
      <c r="C158" s="272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75"/>
      <c r="C159" s="273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75"/>
      <c r="C160" s="271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75"/>
      <c r="C161" s="272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75"/>
      <c r="C162" s="273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75"/>
      <c r="C163" s="282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75"/>
      <c r="C164" s="272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75"/>
      <c r="C165" s="272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75"/>
      <c r="C166" s="271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75"/>
      <c r="C167" s="272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75"/>
      <c r="C168" s="273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75"/>
      <c r="C169" s="271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75"/>
      <c r="C170" s="272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76"/>
      <c r="C171" s="273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75" t="s">
        <v>72</v>
      </c>
      <c r="C172" s="279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75"/>
      <c r="C173" s="279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0"/>
      <c r="C174" s="281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77" t="s">
        <v>9</v>
      </c>
      <c r="C176" s="278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74" t="s">
        <v>78</v>
      </c>
      <c r="C177" s="271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75"/>
      <c r="C178" s="272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75"/>
      <c r="C179" s="273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75"/>
      <c r="C180" s="271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75"/>
      <c r="C181" s="272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75"/>
      <c r="C182" s="273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75"/>
      <c r="C183" s="282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75"/>
      <c r="C184" s="272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75"/>
      <c r="C185" s="272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75"/>
      <c r="C186" s="271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75"/>
      <c r="C187" s="272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75"/>
      <c r="C188" s="273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75"/>
      <c r="C189" s="271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75"/>
      <c r="C190" s="272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76"/>
      <c r="C191" s="273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75" t="s">
        <v>84</v>
      </c>
      <c r="C192" s="279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75"/>
      <c r="C193" s="279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80"/>
      <c r="C194" s="281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77" t="s">
        <v>9</v>
      </c>
      <c r="C196" s="278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74" t="s">
        <v>85</v>
      </c>
      <c r="C197" s="271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75"/>
      <c r="C198" s="282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75"/>
      <c r="C199" s="283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75"/>
      <c r="C200" s="271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75"/>
      <c r="C201" s="272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75"/>
      <c r="C202" s="273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75"/>
      <c r="C203" s="282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75"/>
      <c r="C204" s="272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75"/>
      <c r="C205" s="272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75"/>
      <c r="C206" s="271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75"/>
      <c r="C207" s="272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75"/>
      <c r="C208" s="273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75"/>
      <c r="C209" s="271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75"/>
      <c r="C210" s="272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76"/>
      <c r="C211" s="273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75" t="s">
        <v>86</v>
      </c>
      <c r="C212" s="279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75"/>
      <c r="C213" s="279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80"/>
      <c r="C214" s="281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77" t="s">
        <v>9</v>
      </c>
      <c r="C216" s="278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74" t="s">
        <v>92</v>
      </c>
      <c r="C217" s="271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75"/>
      <c r="C218" s="282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75"/>
      <c r="C219" s="283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75"/>
      <c r="C220" s="271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75"/>
      <c r="C221" s="272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75"/>
      <c r="C222" s="273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75"/>
      <c r="C223" s="282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75"/>
      <c r="C224" s="272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75"/>
      <c r="C225" s="272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75"/>
      <c r="C226" s="271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75"/>
      <c r="C227" s="272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75"/>
      <c r="C228" s="273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75"/>
      <c r="C229" s="271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75"/>
      <c r="C230" s="272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76"/>
      <c r="C231" s="273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75" t="s">
        <v>93</v>
      </c>
      <c r="C232" s="279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75"/>
      <c r="C233" s="279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0"/>
      <c r="C234" s="281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77" t="s">
        <v>9</v>
      </c>
      <c r="C236" s="278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74" t="s">
        <v>99</v>
      </c>
      <c r="C237" s="271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75"/>
      <c r="C238" s="282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75"/>
      <c r="C239" s="283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75"/>
      <c r="C240" s="271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75"/>
      <c r="C241" s="272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75"/>
      <c r="C242" s="273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75"/>
      <c r="C243" s="282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75"/>
      <c r="C244" s="272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75"/>
      <c r="C245" s="272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75"/>
      <c r="C246" s="271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75"/>
      <c r="C247" s="272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75"/>
      <c r="C248" s="273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75"/>
      <c r="C249" s="271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75"/>
      <c r="C250" s="272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76"/>
      <c r="C251" s="273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75" t="s">
        <v>104</v>
      </c>
      <c r="C252" s="279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75"/>
      <c r="C253" s="279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0"/>
      <c r="C254" s="281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77" t="s">
        <v>9</v>
      </c>
      <c r="C256" s="278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74" t="s">
        <v>107</v>
      </c>
      <c r="C257" s="271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75"/>
      <c r="C258" s="282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75"/>
      <c r="C259" s="283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75"/>
      <c r="C260" s="271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75"/>
      <c r="C261" s="272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75"/>
      <c r="C262" s="273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75"/>
      <c r="C263" s="282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75"/>
      <c r="C264" s="272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75"/>
      <c r="C265" s="272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75"/>
      <c r="C266" s="271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75"/>
      <c r="C267" s="272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75"/>
      <c r="C268" s="273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75" t="s">
        <v>112</v>
      </c>
      <c r="C269" s="279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75"/>
      <c r="C270" s="279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0"/>
      <c r="C271" s="281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77" t="s">
        <v>9</v>
      </c>
      <c r="C274" s="278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74" t="s">
        <v>113</v>
      </c>
      <c r="C275" s="271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75"/>
      <c r="C276" s="282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75"/>
      <c r="C277" s="283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75"/>
      <c r="C278" s="271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75"/>
      <c r="C279" s="272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75"/>
      <c r="C280" s="273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75"/>
      <c r="C281" s="282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75"/>
      <c r="C282" s="272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75"/>
      <c r="C283" s="272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75"/>
      <c r="C284" s="271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75"/>
      <c r="C285" s="272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75"/>
      <c r="C286" s="273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75"/>
      <c r="C287" s="271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75"/>
      <c r="C288" s="272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76"/>
      <c r="C289" s="273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75" t="s">
        <v>114</v>
      </c>
      <c r="C290" s="279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75"/>
      <c r="C291" s="279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0"/>
      <c r="C292" s="281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77" t="s">
        <v>9</v>
      </c>
      <c r="C299" s="278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74" t="s">
        <v>126</v>
      </c>
      <c r="C300" s="271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75"/>
      <c r="C301" s="282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75"/>
      <c r="C302" s="283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75"/>
      <c r="C303" s="271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75"/>
      <c r="C304" s="272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75"/>
      <c r="C305" s="273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75"/>
      <c r="C306" s="282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75"/>
      <c r="C307" s="272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75"/>
      <c r="C308" s="272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75"/>
      <c r="C309" s="271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75"/>
      <c r="C310" s="272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75"/>
      <c r="C311" s="273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75"/>
      <c r="C312" s="284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75"/>
      <c r="C313" s="285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76"/>
      <c r="C314" s="286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75" t="s">
        <v>132</v>
      </c>
      <c r="C315" s="279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75"/>
      <c r="C316" s="279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0"/>
      <c r="C317" s="281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77" t="s">
        <v>9</v>
      </c>
      <c r="C319" s="278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74" t="s">
        <v>133</v>
      </c>
      <c r="C320" s="271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75"/>
      <c r="C321" s="282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75"/>
      <c r="C322" s="283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75"/>
      <c r="C323" s="271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75"/>
      <c r="C324" s="272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75"/>
      <c r="C325" s="273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75"/>
      <c r="C326" s="282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75"/>
      <c r="C327" s="272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75"/>
      <c r="C328" s="272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75"/>
      <c r="C329" s="271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75"/>
      <c r="C330" s="272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75"/>
      <c r="C331" s="273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75"/>
      <c r="C332" s="284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75"/>
      <c r="C333" s="285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76"/>
      <c r="C334" s="286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75" t="s">
        <v>134</v>
      </c>
      <c r="C335" s="279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75"/>
      <c r="C336" s="279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80"/>
      <c r="C337" s="281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77" t="s">
        <v>9</v>
      </c>
      <c r="C339" s="278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74" t="s">
        <v>140</v>
      </c>
      <c r="C340" s="271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75"/>
      <c r="C341" s="282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75"/>
      <c r="C342" s="283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75"/>
      <c r="C343" s="271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75"/>
      <c r="C344" s="272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75"/>
      <c r="C345" s="273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75"/>
      <c r="C346" s="282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75"/>
      <c r="C347" s="272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75"/>
      <c r="C348" s="272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75"/>
      <c r="C349" s="271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75"/>
      <c r="C350" s="272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75"/>
      <c r="C351" s="273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75"/>
      <c r="C352" s="284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75"/>
      <c r="C353" s="285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76"/>
      <c r="C354" s="286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75" t="s">
        <v>141</v>
      </c>
      <c r="C355" s="279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75"/>
      <c r="C356" s="279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80"/>
      <c r="C357" s="281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77" t="s">
        <v>9</v>
      </c>
      <c r="C360" s="278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74" t="s">
        <v>147</v>
      </c>
      <c r="C361" s="271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75"/>
      <c r="C362" s="282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75"/>
      <c r="C363" s="283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75"/>
      <c r="C364" s="271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75"/>
      <c r="C365" s="272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75"/>
      <c r="C366" s="273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75"/>
      <c r="C367" s="282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75"/>
      <c r="C368" s="272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75"/>
      <c r="C369" s="272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75"/>
      <c r="C370" s="271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75"/>
      <c r="C371" s="272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75"/>
      <c r="C372" s="273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75"/>
      <c r="C373" s="284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75"/>
      <c r="C374" s="285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76"/>
      <c r="C375" s="286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75" t="s">
        <v>154</v>
      </c>
      <c r="C376" s="279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75"/>
      <c r="C377" s="279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80"/>
      <c r="C378" s="281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77" t="s">
        <v>9</v>
      </c>
      <c r="C380" s="278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74" t="s">
        <v>156</v>
      </c>
      <c r="C381" s="271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75"/>
      <c r="C382" s="282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75"/>
      <c r="C383" s="283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75"/>
      <c r="C384" s="271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75"/>
      <c r="C385" s="272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75"/>
      <c r="C386" s="273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75"/>
      <c r="C387" s="282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75"/>
      <c r="C388" s="272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75"/>
      <c r="C389" s="272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75"/>
      <c r="C390" s="271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75"/>
      <c r="C391" s="272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75"/>
      <c r="C392" s="273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75"/>
      <c r="C393" s="284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75"/>
      <c r="C394" s="285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76"/>
      <c r="C395" s="286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75" t="s">
        <v>161</v>
      </c>
      <c r="C396" s="279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75"/>
      <c r="C397" s="279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80"/>
      <c r="C398" s="281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77" t="s">
        <v>9</v>
      </c>
      <c r="C401" s="278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74" t="s">
        <v>163</v>
      </c>
      <c r="C402" s="295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75"/>
      <c r="C403" s="282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75"/>
      <c r="C404" s="283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75"/>
      <c r="C405" s="295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75"/>
      <c r="C406" s="272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75"/>
      <c r="C407" s="273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75"/>
      <c r="C408" s="282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75"/>
      <c r="C409" s="272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75"/>
      <c r="C410" s="272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75"/>
      <c r="C411" s="271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75"/>
      <c r="C412" s="272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75"/>
      <c r="C413" s="273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75"/>
      <c r="C414" s="284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75"/>
      <c r="C415" s="285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76"/>
      <c r="C416" s="286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75" t="s">
        <v>166</v>
      </c>
      <c r="C417" s="279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75"/>
      <c r="C418" s="279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80"/>
      <c r="C419" s="281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77" t="s">
        <v>9</v>
      </c>
      <c r="C422" s="278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74" t="s">
        <v>170</v>
      </c>
      <c r="C423" s="271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75"/>
      <c r="C424" s="282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75"/>
      <c r="C425" s="283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75"/>
      <c r="C426" s="271" t="s">
        <v>173</v>
      </c>
      <c r="D426" s="50" t="s">
        <v>3</v>
      </c>
      <c r="E426" s="208"/>
      <c r="F426" s="208"/>
      <c r="G426" s="257"/>
      <c r="H426" s="208"/>
      <c r="I426" s="258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75"/>
      <c r="C427" s="272"/>
      <c r="D427" s="51" t="s">
        <v>0</v>
      </c>
      <c r="E427" s="209"/>
      <c r="F427" s="209"/>
      <c r="G427" s="259"/>
      <c r="H427" s="209"/>
      <c r="I427" s="260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75"/>
      <c r="C428" s="273"/>
      <c r="D428" s="52" t="s">
        <v>4</v>
      </c>
      <c r="E428" s="176"/>
      <c r="F428" s="176"/>
      <c r="G428" s="261"/>
      <c r="H428" s="176"/>
      <c r="I428" s="262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75"/>
      <c r="C429" s="282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75"/>
      <c r="C430" s="272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75"/>
      <c r="C431" s="272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75"/>
      <c r="C432" s="271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75"/>
      <c r="C433" s="272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75"/>
      <c r="C434" s="273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75"/>
      <c r="C435" s="296" t="s">
        <v>175</v>
      </c>
      <c r="D435" s="266" t="s">
        <v>5</v>
      </c>
      <c r="E435" s="267">
        <v>2894</v>
      </c>
      <c r="F435" s="267">
        <v>740</v>
      </c>
      <c r="G435" s="267">
        <v>1933</v>
      </c>
      <c r="H435" s="263">
        <v>1395</v>
      </c>
      <c r="I435" s="253">
        <v>702</v>
      </c>
      <c r="J435" s="267">
        <v>68</v>
      </c>
      <c r="K435" s="263">
        <v>926</v>
      </c>
      <c r="L435" s="253">
        <v>751</v>
      </c>
      <c r="M435" s="263">
        <v>350</v>
      </c>
      <c r="N435" s="254">
        <f>SUM(E435:M435)</f>
        <v>9759</v>
      </c>
    </row>
    <row r="436" spans="2:16" x14ac:dyDescent="0.4">
      <c r="B436" s="275"/>
      <c r="C436" s="297"/>
      <c r="D436" s="268" t="s">
        <v>0</v>
      </c>
      <c r="E436" s="264">
        <v>1861</v>
      </c>
      <c r="F436" s="264">
        <v>536</v>
      </c>
      <c r="G436" s="264">
        <v>1122</v>
      </c>
      <c r="H436" s="255">
        <v>1118</v>
      </c>
      <c r="I436" s="265">
        <v>468</v>
      </c>
      <c r="J436" s="264">
        <v>30</v>
      </c>
      <c r="K436" s="255">
        <v>523</v>
      </c>
      <c r="L436" s="265">
        <v>472</v>
      </c>
      <c r="M436" s="255">
        <v>182</v>
      </c>
      <c r="N436" s="256">
        <f>SUM(E436:M436)</f>
        <v>6312</v>
      </c>
    </row>
    <row r="437" spans="2:16" ht="15" thickBot="1" x14ac:dyDescent="0.45">
      <c r="B437" s="276"/>
      <c r="C437" s="298"/>
      <c r="D437" s="269" t="s">
        <v>4</v>
      </c>
      <c r="E437" s="299">
        <v>0.64300000000000002</v>
      </c>
      <c r="F437" s="299">
        <v>0.72399999999999998</v>
      </c>
      <c r="G437" s="299">
        <v>0.57999999999999996</v>
      </c>
      <c r="H437" s="299">
        <v>0.80100000000000005</v>
      </c>
      <c r="I437" s="300">
        <v>0.66700000000000004</v>
      </c>
      <c r="J437" s="299">
        <f>J436/J435</f>
        <v>0.44117647058823528</v>
      </c>
      <c r="K437" s="301">
        <v>0.56499999999999995</v>
      </c>
      <c r="L437" s="300">
        <v>0.62</v>
      </c>
      <c r="M437" s="301">
        <v>0.52</v>
      </c>
      <c r="N437" s="270">
        <f>N436/N435</f>
        <v>0.64678758069474329</v>
      </c>
    </row>
    <row r="438" spans="2:16" x14ac:dyDescent="0.4">
      <c r="B438" s="275" t="s">
        <v>84</v>
      </c>
      <c r="C438" s="279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75"/>
      <c r="C439" s="279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80"/>
      <c r="C440" s="281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9" spans="6:6" x14ac:dyDescent="0.4">
      <c r="F449" s="302"/>
    </row>
  </sheetData>
  <mergeCells count="175">
    <mergeCell ref="B376:C378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B340:B354"/>
    <mergeCell ref="C340:C342"/>
    <mergeCell ref="C343:C345"/>
    <mergeCell ref="C346:C348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자료(25년10월27일주)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2025-11-09T12:01:51Z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