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7월15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8" i="10" l="1"/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<sst xmlns="http://schemas.openxmlformats.org/spreadsheetml/2006/main" count="251" uniqueCount="66">
  <si>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</si>
  <si>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</si>
  <si>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</si>
  <si>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</si>
  <si>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</si>
  <si>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</si>
  <si>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</si>
  <si>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</si>
  <si>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</si>
  <si>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</si>
  <si>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</si>
  <si>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</si>
  <si>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</si>
  <si>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</si>
  <si>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</si>
  <si>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</si>
  <si>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</si>
  <si>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</si>
  <si>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</si>
  <si>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</si>
  <si>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</si>
  <si>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</si>
  <si>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</si>
  <si>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</si>
  <si>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</si>
  <si>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</si>
  <si>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</si>
  <si>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</si>
  <si>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</si>
  <si>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</si>
  <si>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</si>
  <si>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</si>
  <si>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</si>
  <si>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</si>
  <si>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</si>
  <si>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</si>
  <si>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</si>
  <si>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</si>
  <si>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</si>
  <si>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</si>
  <si>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</si>
  <si>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</si>
  <si>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</si>
  <si>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</si>
  <si>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</si>
  <si>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</si>
  <si>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</si>
  <si>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</si>
  <si>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</si>
  <si>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</si>
  <si>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</si>
  <si>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</si>
  <si>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</si>
  <si>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</si>
  <si>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</si>
  <si>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</si>
  <si>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</si>
  <si>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</si>
  <si>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</si>
  <si>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</si>
  <si>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</si>
  <si>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</si>
  <si>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</si>
  <si>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</si>
  <si>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5월22일주
(월~)</t>
    <phoneticPr fontId="1" type="noConversion"/>
  </si>
  <si>
    <t>7월29일주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</si>
</sst>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3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41" fontId="5" fillId="7" borderId="15" xfId="2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5" fillId="7" borderId="2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4" xfId="1" applyNumberFormat="1" applyFont="1" applyFill="1" applyBorder="1">
      <alignment vertical="center"/>
    </xf>
    <xf numFmtId="0" fontId="4" fillId="4" borderId="48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41" fontId="3" fillId="7" borderId="24" xfId="2" applyFont="1" applyFill="1" applyBorder="1" applyAlignment="1">
      <alignment vertical="center" wrapText="1"/>
    </xf>
    <xf numFmtId="41" fontId="3" fillId="7" borderId="2" xfId="2" applyFont="1" applyFill="1" applyBorder="1">
      <alignment vertical="center"/>
    </xf>
    <xf numFmtId="41" fontId="3" fillId="7" borderId="13" xfId="2" applyFont="1" applyFill="1" applyBorder="1" applyAlignment="1">
      <alignment vertical="center" wrapText="1"/>
    </xf>
    <xf numFmtId="41" fontId="3" fillId="7" borderId="22" xfId="2" applyFont="1" applyFill="1" applyBorder="1" applyAlignment="1">
      <alignment vertical="center" wrapText="1"/>
    </xf>
    <xf numFmtId="41" fontId="3" fillId="7" borderId="19" xfId="2" applyFont="1" applyFill="1" applyBorder="1">
      <alignment vertical="center"/>
    </xf>
    <xf numFmtId="41" fontId="5" fillId="7" borderId="28" xfId="2" applyFont="1" applyFill="1" applyBorder="1">
      <alignment vertical="center"/>
    </xf>
    <xf numFmtId="41" fontId="5" fillId="7" borderId="24" xfId="2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0" fontId="9" fillId="7" borderId="26" xfId="0" applyFont="1" applyFill="1" applyBorder="1" applyAlignment="1">
      <alignment horizontal="center" vertical="center" wrapText="1"/>
    </xf>
    <xf numFmtId="9" fontId="3" fillId="7" borderId="16" xfId="1" applyNumberFormat="1" applyFont="1" applyFill="1" applyBorder="1">
      <alignment vertical="center"/>
    </xf>
    <xf numFmtId="9" fontId="3" fillId="7" borderId="4" xfId="1" applyNumberFormat="1" applyFont="1" applyFill="1" applyBorder="1" applyAlignment="1">
      <alignment vertical="center" wrapText="1"/>
    </xf>
    <xf numFmtId="9" fontId="3" fillId="7" borderId="27" xfId="1" applyNumberFormat="1" applyFont="1" applyFill="1" applyBorder="1" applyAlignment="1">
      <alignment vertical="center" wrapText="1"/>
    </xf>
    <xf numFmtId="9" fontId="3" fillId="7" borderId="14" xfId="1" applyNumberFormat="1" applyFont="1" applyFill="1" applyBorder="1">
      <alignment vertical="center"/>
    </xf>
    <xf numFmtId="9" fontId="3" fillId="7" borderId="14" xfId="1" applyNumberFormat="1" applyFont="1" applyFill="1" applyBorder="1" applyAlignment="1">
      <alignment vertical="center" wrapText="1"/>
    </xf>
    <xf numFmtId="9" fontId="3" fillId="7" borderId="26" xfId="1" applyNumberFormat="1" applyFont="1" applyFill="1" applyBorder="1" applyAlignment="1">
      <alignment vertical="center" wrapText="1"/>
    </xf>
    <xf numFmtId="9" fontId="3" fillId="7" borderId="16" xfId="1" applyNumberFormat="1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7"/>
  <sheetViews>
    <sheetView tabSelected="1" topLeftCell="A99" workbookViewId="0">
      <selection activeCell="E132" sqref="E132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86" t="s">
        <v>11</v>
      </c>
      <c r="B1" s="187"/>
      <c r="C1" s="187"/>
      <c r="D1" s="188" t="s">
        <v>18</v>
      </c>
      <c r="E1" s="189"/>
      <c r="F1" s="189"/>
      <c r="G1" s="189"/>
      <c r="H1" s="189"/>
      <c r="I1" s="189"/>
      <c r="J1" s="189"/>
      <c r="K1" s="190"/>
      <c r="L1" s="36" t="s">
        <v>16</v>
      </c>
    </row>
    <row r="2" spans="1:12" ht="35.4" customHeight="1" thickBot="1" x14ac:dyDescent="0.45">
      <c r="A2" s="182" t="s">
        <v>9</v>
      </c>
      <c r="B2" s="183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91" t="s">
        <v>19</v>
      </c>
      <c r="B3" s="176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92"/>
      <c r="B4" s="177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92"/>
      <c r="B5" s="178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92"/>
      <c r="B6" s="185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92"/>
      <c r="B7" s="177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92"/>
      <c r="B8" s="177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92"/>
      <c r="B9" s="176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92"/>
      <c r="B10" s="177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192"/>
      <c r="B11" s="178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192"/>
      <c r="B12" s="176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92"/>
      <c r="B13" s="177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192"/>
      <c r="B14" s="178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92"/>
      <c r="B15" s="176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92"/>
      <c r="B16" s="177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93"/>
      <c r="B17" s="178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74" t="s">
        <v>15</v>
      </c>
      <c r="B18" s="179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74"/>
      <c r="B19" s="179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80"/>
      <c r="B20" s="181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82" t="s">
        <v>9</v>
      </c>
      <c r="B22" s="183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91" t="s">
        <v>31</v>
      </c>
      <c r="B23" s="176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92"/>
      <c r="B24" s="177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92"/>
      <c r="B25" s="178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92"/>
      <c r="B26" s="185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92"/>
      <c r="B27" s="177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92"/>
      <c r="B28" s="177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92"/>
      <c r="B29" s="176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92"/>
      <c r="B30" s="177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192"/>
      <c r="B31" s="178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192"/>
      <c r="B32" s="176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92"/>
      <c r="B33" s="177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192"/>
      <c r="B34" s="178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92"/>
      <c r="B35" s="176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92"/>
      <c r="B36" s="177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93"/>
      <c r="B37" s="178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74" t="s">
        <v>30</v>
      </c>
      <c r="B38" s="179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74"/>
      <c r="B39" s="179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80"/>
      <c r="B40" s="181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82" t="s">
        <v>9</v>
      </c>
      <c r="B42" s="183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73" t="s">
        <v>32</v>
      </c>
      <c r="B43" s="176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74"/>
      <c r="B44" s="177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74"/>
      <c r="B45" s="178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74"/>
      <c r="B46" s="176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74"/>
      <c r="B47" s="177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74"/>
      <c r="B48" s="178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74"/>
      <c r="B49" s="185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74"/>
      <c r="B50" s="177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74"/>
      <c r="B51" s="177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74"/>
      <c r="B52" s="176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74"/>
      <c r="B53" s="177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74"/>
      <c r="B54" s="178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74"/>
      <c r="B55" s="176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74"/>
      <c r="B56" s="177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75"/>
      <c r="B57" s="178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74" t="s">
        <v>37</v>
      </c>
      <c r="B58" s="179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74"/>
      <c r="B59" s="179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80"/>
      <c r="B60" s="181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82" t="s">
        <v>9</v>
      </c>
      <c r="B62" s="183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73" t="s">
        <v>39</v>
      </c>
      <c r="B63" s="176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74"/>
      <c r="B64" s="177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74"/>
      <c r="B65" s="178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74"/>
      <c r="B66" s="176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74"/>
      <c r="B67" s="177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74"/>
      <c r="B68" s="178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74"/>
      <c r="B69" s="185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74"/>
      <c r="B70" s="177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74"/>
      <c r="B71" s="177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74"/>
      <c r="B72" s="176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74"/>
      <c r="B73" s="177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74"/>
      <c r="B74" s="178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74"/>
      <c r="B75" s="176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74"/>
      <c r="B76" s="177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75"/>
      <c r="B77" s="178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74" t="s">
        <v>40</v>
      </c>
      <c r="B78" s="179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74"/>
      <c r="B79" s="179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80"/>
      <c r="B80" s="181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82" t="s">
        <v>9</v>
      </c>
      <c r="B82" s="183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73" t="s">
        <v>46</v>
      </c>
      <c r="B83" s="176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74"/>
      <c r="B84" s="177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74"/>
      <c r="B85" s="178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74"/>
      <c r="B86" s="176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74"/>
      <c r="B87" s="177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74"/>
      <c r="B88" s="178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74"/>
      <c r="B89" s="185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74"/>
      <c r="B90" s="177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74"/>
      <c r="B91" s="177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74"/>
      <c r="B92" s="176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74"/>
      <c r="B93" s="177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74"/>
      <c r="B94" s="178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74"/>
      <c r="B95" s="176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74"/>
      <c r="B96" s="177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75"/>
      <c r="B97" s="178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74" t="s">
        <v>47</v>
      </c>
      <c r="B98" s="179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74"/>
      <c r="B99" s="179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80"/>
      <c r="B100" s="181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82" t="s">
        <v>9</v>
      </c>
      <c r="B102" s="183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73" t="s">
        <v>53</v>
      </c>
      <c r="B103" s="176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74"/>
      <c r="B104" s="177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74"/>
      <c r="B105" s="178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74"/>
      <c r="B106" s="176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74"/>
      <c r="B107" s="177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74"/>
      <c r="B108" s="178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74"/>
      <c r="B109" s="185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74"/>
      <c r="B110" s="177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74"/>
      <c r="B111" s="177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74"/>
      <c r="B112" s="176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174"/>
      <c r="B113" s="177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174"/>
      <c r="B114" s="178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174" t="s">
        <v>58</v>
      </c>
      <c r="B115" s="179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74"/>
      <c r="B116" s="179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80"/>
      <c r="B117" s="181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182" t="s">
        <v>9</v>
      </c>
      <c r="B119" s="183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173" t="s">
        <v>59</v>
      </c>
      <c r="B120" s="176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74"/>
      <c r="B121" s="177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74"/>
      <c r="B122" s="178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74"/>
      <c r="B123" s="176" t="s">
        <v>62</v>
      </c>
      <c r="C123" s="50" t="s">
        <v>3</v>
      </c>
      <c r="D123" s="95">
        <v>2994</v>
      </c>
      <c r="E123" s="127">
        <v>1112</v>
      </c>
      <c r="F123" s="139">
        <v>1541</v>
      </c>
      <c r="G123" s="10">
        <v>1406</v>
      </c>
      <c r="H123" s="140">
        <v>82</v>
      </c>
      <c r="I123" s="140">
        <v>410</v>
      </c>
      <c r="J123" s="128">
        <v>248</v>
      </c>
      <c r="K123" s="129">
        <v>271</v>
      </c>
      <c r="L123" s="3">
        <f>SUM(D123:K123)</f>
        <v>8064</v>
      </c>
    </row>
    <row r="124" spans="1:12" x14ac:dyDescent="0.4">
      <c r="A124" s="174"/>
      <c r="B124" s="177"/>
      <c r="C124" s="51" t="s">
        <v>0</v>
      </c>
      <c r="D124" s="11">
        <v>1627</v>
      </c>
      <c r="E124" s="141">
        <v>713</v>
      </c>
      <c r="F124" s="89">
        <v>867</v>
      </c>
      <c r="G124" s="11">
        <v>1098</v>
      </c>
      <c r="H124" s="130">
        <v>19</v>
      </c>
      <c r="I124" s="130">
        <v>293</v>
      </c>
      <c r="J124" s="131">
        <v>177</v>
      </c>
      <c r="K124" s="132">
        <v>135</v>
      </c>
      <c r="L124" s="75">
        <f>SUM(D124:K124)</f>
        <v>4929</v>
      </c>
    </row>
    <row r="125" spans="1:12" ht="15" thickBot="1" x14ac:dyDescent="0.45">
      <c r="A125" s="174"/>
      <c r="B125" s="178"/>
      <c r="C125" s="52" t="s">
        <v>4</v>
      </c>
      <c r="D125" s="12">
        <v>0.55300000000000005</v>
      </c>
      <c r="E125" s="90">
        <v>0.64100000000000001</v>
      </c>
      <c r="F125" s="91">
        <v>0.56200000000000006</v>
      </c>
      <c r="G125" s="12">
        <v>0.78100000000000003</v>
      </c>
      <c r="H125" s="92">
        <f>H124/H123</f>
        <v>0.23170731707317074</v>
      </c>
      <c r="I125" s="92">
        <v>0.71499999999999997</v>
      </c>
      <c r="J125" s="96">
        <v>0.71</v>
      </c>
      <c r="K125" s="104">
        <v>0.5</v>
      </c>
      <c r="L125" s="4">
        <f>L124/L123</f>
        <v>0.61123511904761907</v>
      </c>
    </row>
    <row r="126" spans="1:12" ht="14.4" customHeight="1" x14ac:dyDescent="0.4">
      <c r="A126" s="174"/>
      <c r="B126" s="194" t="s">
        <v>63</v>
      </c>
      <c r="C126" s="195" t="s">
        <v>3</v>
      </c>
      <c r="D126" s="196">
        <v>2876</v>
      </c>
      <c r="E126" s="168">
        <v>995</v>
      </c>
      <c r="F126" s="197">
        <v>1534</v>
      </c>
      <c r="G126" s="198">
        <v>1452</v>
      </c>
      <c r="H126" s="197">
        <v>80</v>
      </c>
      <c r="I126" s="199">
        <v>446</v>
      </c>
      <c r="J126" s="200">
        <v>285</v>
      </c>
      <c r="K126" s="170">
        <v>292</v>
      </c>
      <c r="L126" s="201">
        <f>SUM(D126:K126)</f>
        <v>7960</v>
      </c>
    </row>
    <row r="127" spans="1:12" x14ac:dyDescent="0.4">
      <c r="A127" s="174"/>
      <c r="B127" s="184"/>
      <c r="C127" s="165" t="s">
        <v>0</v>
      </c>
      <c r="D127" s="202">
        <v>1572</v>
      </c>
      <c r="E127" s="169">
        <v>633</v>
      </c>
      <c r="F127" s="203">
        <v>916</v>
      </c>
      <c r="G127" s="166">
        <v>1152</v>
      </c>
      <c r="H127" s="203">
        <v>20</v>
      </c>
      <c r="I127" s="204">
        <v>318</v>
      </c>
      <c r="J127" s="171">
        <v>196</v>
      </c>
      <c r="K127" s="167">
        <v>174</v>
      </c>
      <c r="L127" s="166">
        <f>SUM(D127:K127)</f>
        <v>4981</v>
      </c>
    </row>
    <row r="128" spans="1:12" ht="15" thickBot="1" x14ac:dyDescent="0.45">
      <c r="A128" s="174"/>
      <c r="B128" s="184"/>
      <c r="C128" s="205" t="s">
        <v>4</v>
      </c>
      <c r="D128" s="206">
        <v>0.54700000000000004</v>
      </c>
      <c r="E128" s="207">
        <v>0.63600000000000001</v>
      </c>
      <c r="F128" s="208">
        <v>0.59699999999999998</v>
      </c>
      <c r="G128" s="209">
        <v>0.79300000000000004</v>
      </c>
      <c r="H128" s="208">
        <f>H127/H126</f>
        <v>0.25</v>
      </c>
      <c r="I128" s="210">
        <v>0.71299999999999997</v>
      </c>
      <c r="J128" s="211">
        <v>0.69</v>
      </c>
      <c r="K128" s="212">
        <v>0.6</v>
      </c>
      <c r="L128" s="172">
        <f>L127/L126</f>
        <v>0.62575376884422107</v>
      </c>
    </row>
    <row r="129" spans="1:12" ht="14.4" customHeight="1" x14ac:dyDescent="0.4">
      <c r="A129" s="174"/>
      <c r="B129" s="176" t="s">
        <v>64</v>
      </c>
      <c r="C129" s="50" t="s">
        <v>5</v>
      </c>
      <c r="D129" s="65"/>
      <c r="E129" s="135"/>
      <c r="F129" s="67"/>
      <c r="G129" s="136"/>
      <c r="H129" s="127"/>
      <c r="I129" s="127"/>
      <c r="J129" s="67"/>
      <c r="K129" s="137"/>
      <c r="L129" s="2">
        <f>SUM(D129:K129)</f>
        <v>0</v>
      </c>
    </row>
    <row r="130" spans="1:12" x14ac:dyDescent="0.4">
      <c r="A130" s="174"/>
      <c r="B130" s="177"/>
      <c r="C130" s="51" t="s">
        <v>0</v>
      </c>
      <c r="D130" s="11"/>
      <c r="E130" s="138"/>
      <c r="F130" s="68"/>
      <c r="G130" s="138"/>
      <c r="H130" s="130"/>
      <c r="I130" s="134"/>
      <c r="J130" s="68"/>
      <c r="K130" s="132"/>
      <c r="L130" s="75">
        <f>SUM(D130:K130)</f>
        <v>0</v>
      </c>
    </row>
    <row r="131" spans="1:12" ht="15" thickBot="1" x14ac:dyDescent="0.45">
      <c r="A131" s="174"/>
      <c r="B131" s="178"/>
      <c r="C131" s="52" t="s">
        <v>4</v>
      </c>
      <c r="D131" s="69"/>
      <c r="E131" s="70"/>
      <c r="F131" s="71"/>
      <c r="G131" s="72"/>
      <c r="H131" s="73"/>
      <c r="I131" s="73"/>
      <c r="J131" s="71"/>
      <c r="K131" s="107"/>
      <c r="L131" s="76" t="e">
        <f>L130/L129</f>
        <v>#DIV/0!</v>
      </c>
    </row>
    <row r="132" spans="1:12" ht="14.4" customHeight="1" x14ac:dyDescent="0.4">
      <c r="A132" s="174"/>
      <c r="B132" s="176" t="s">
        <v>65</v>
      </c>
      <c r="C132" s="50" t="s">
        <v>5</v>
      </c>
      <c r="D132" s="5"/>
      <c r="E132" s="127"/>
      <c r="F132" s="127"/>
      <c r="G132" s="127"/>
      <c r="H132" s="127"/>
      <c r="I132" s="127"/>
      <c r="J132" s="162"/>
      <c r="K132" s="137"/>
      <c r="L132" s="2">
        <f>SUM(D132:K132)</f>
        <v>0</v>
      </c>
    </row>
    <row r="133" spans="1:12" x14ac:dyDescent="0.4">
      <c r="A133" s="174"/>
      <c r="B133" s="177"/>
      <c r="C133" s="51" t="s">
        <v>0</v>
      </c>
      <c r="D133" s="6"/>
      <c r="E133" s="130"/>
      <c r="F133" s="130"/>
      <c r="G133" s="130"/>
      <c r="H133" s="130"/>
      <c r="I133" s="134"/>
      <c r="J133" s="163"/>
      <c r="K133" s="132"/>
      <c r="L133" s="75">
        <f>SUM(D133:K133)</f>
        <v>0</v>
      </c>
    </row>
    <row r="134" spans="1:12" ht="15" thickBot="1" x14ac:dyDescent="0.45">
      <c r="A134" s="175"/>
      <c r="B134" s="178"/>
      <c r="C134" s="52" t="s">
        <v>4</v>
      </c>
      <c r="D134" s="7"/>
      <c r="E134" s="34"/>
      <c r="F134" s="34"/>
      <c r="G134" s="12"/>
      <c r="H134" s="34"/>
      <c r="I134" s="34"/>
      <c r="J134" s="20"/>
      <c r="K134" s="104"/>
      <c r="L134" s="4" t="e">
        <f>L133/L132</f>
        <v>#DIV/0!</v>
      </c>
    </row>
    <row r="135" spans="1:12" x14ac:dyDescent="0.4">
      <c r="A135" s="174" t="s">
        <v>60</v>
      </c>
      <c r="B135" s="179"/>
      <c r="C135" s="41" t="s">
        <v>5</v>
      </c>
      <c r="D135" s="42">
        <f>D120+D123+D126+D129+D132</f>
        <v>8950</v>
      </c>
      <c r="E135" s="149">
        <f>E120+E123+E126+E129+E132</f>
        <v>3135</v>
      </c>
      <c r="F135" s="42">
        <f t="shared" ref="F135:L135" si="22">F120+F123+F126+F129+F132</f>
        <v>4630</v>
      </c>
      <c r="G135" s="42">
        <f t="shared" si="22"/>
        <v>4397</v>
      </c>
      <c r="H135" s="42">
        <f t="shared" si="22"/>
        <v>247</v>
      </c>
      <c r="I135" s="42">
        <f t="shared" si="22"/>
        <v>1213</v>
      </c>
      <c r="J135" s="42">
        <f t="shared" si="22"/>
        <v>754</v>
      </c>
      <c r="K135" s="42">
        <f t="shared" si="22"/>
        <v>784</v>
      </c>
      <c r="L135" s="42">
        <f t="shared" si="22"/>
        <v>24110</v>
      </c>
    </row>
    <row r="136" spans="1:12" x14ac:dyDescent="0.4">
      <c r="A136" s="174"/>
      <c r="B136" s="179"/>
      <c r="C136" s="43" t="s">
        <v>0</v>
      </c>
      <c r="D136" s="44">
        <f>D121+D124+D127+D130+D133</f>
        <v>4918</v>
      </c>
      <c r="E136" s="150">
        <f>E121+E124+E127+E130+E133</f>
        <v>1985</v>
      </c>
      <c r="F136" s="44">
        <f t="shared" ref="F136:L136" si="23">F121+F124+F127+F130+F133</f>
        <v>2691</v>
      </c>
      <c r="G136" s="44">
        <f t="shared" si="23"/>
        <v>3432</v>
      </c>
      <c r="H136" s="44">
        <f t="shared" si="23"/>
        <v>59</v>
      </c>
      <c r="I136" s="44">
        <f t="shared" si="23"/>
        <v>859</v>
      </c>
      <c r="J136" s="44">
        <f t="shared" si="23"/>
        <v>524</v>
      </c>
      <c r="K136" s="44">
        <f t="shared" si="23"/>
        <v>408</v>
      </c>
      <c r="L136" s="44">
        <f t="shared" si="23"/>
        <v>14876</v>
      </c>
    </row>
    <row r="137" spans="1:12" ht="15" thickBot="1" x14ac:dyDescent="0.45">
      <c r="A137" s="180"/>
      <c r="B137" s="181"/>
      <c r="C137" s="45" t="s">
        <v>4</v>
      </c>
      <c r="D137" s="46">
        <f t="shared" ref="D137:L137" si="24">D136/D135</f>
        <v>0.54949720670391067</v>
      </c>
      <c r="E137" s="46">
        <f t="shared" si="24"/>
        <v>0.6331738437001595</v>
      </c>
      <c r="F137" s="46">
        <f t="shared" si="24"/>
        <v>0.58120950323974085</v>
      </c>
      <c r="G137" s="46">
        <f t="shared" si="24"/>
        <v>0.7805321810325222</v>
      </c>
      <c r="H137" s="46">
        <f t="shared" si="24"/>
        <v>0.23886639676113361</v>
      </c>
      <c r="I137" s="46">
        <f t="shared" si="24"/>
        <v>0.70816158285243203</v>
      </c>
      <c r="J137" s="46">
        <f t="shared" si="24"/>
        <v>0.69496021220159154</v>
      </c>
      <c r="K137" s="46">
        <f t="shared" si="24"/>
        <v>0.52040816326530615</v>
      </c>
      <c r="L137" s="46">
        <f t="shared" si="24"/>
        <v>0.6170053919535462</v>
      </c>
    </row>
  </sheetData>
  <mergeCells count="57">
    <mergeCell ref="A78:B80"/>
    <mergeCell ref="A62:B62"/>
    <mergeCell ref="A63:A77"/>
    <mergeCell ref="B63:B65"/>
    <mergeCell ref="B66:B68"/>
    <mergeCell ref="B69:B71"/>
    <mergeCell ref="B72:B74"/>
    <mergeCell ref="B75:B77"/>
    <mergeCell ref="A58:B60"/>
    <mergeCell ref="A42:B42"/>
    <mergeCell ref="B46:B48"/>
    <mergeCell ref="B49:B51"/>
    <mergeCell ref="B52:B54"/>
    <mergeCell ref="B55:B57"/>
    <mergeCell ref="A43:A57"/>
    <mergeCell ref="B43:B45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8:B100"/>
    <mergeCell ref="A82:B82"/>
    <mergeCell ref="A83:A97"/>
    <mergeCell ref="B83:B85"/>
    <mergeCell ref="B86:B88"/>
    <mergeCell ref="B89:B91"/>
    <mergeCell ref="B92:B94"/>
    <mergeCell ref="B95:B97"/>
    <mergeCell ref="A115:B117"/>
    <mergeCell ref="A102:B102"/>
    <mergeCell ref="A103:A114"/>
    <mergeCell ref="B103:B105"/>
    <mergeCell ref="B106:B108"/>
    <mergeCell ref="B109:B111"/>
    <mergeCell ref="B112:B114"/>
    <mergeCell ref="A120:A134"/>
    <mergeCell ref="B132:B134"/>
    <mergeCell ref="A135:B137"/>
    <mergeCell ref="A119:B119"/>
    <mergeCell ref="B120:B122"/>
    <mergeCell ref="B123:B125"/>
    <mergeCell ref="B126:B128"/>
    <mergeCell ref="B129:B13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자료(7월15일주합계)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2024-07-30T07:50:16Z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