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월22일주실적Upload)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0" l="1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4" i="10" s="1"/>
  <c r="L10" i="10"/>
  <c r="L9" i="10"/>
  <c r="L7" i="10"/>
  <c r="L6" i="10"/>
  <c r="L4" i="10"/>
  <c r="L3" i="10"/>
  <c r="L19" i="10" l="1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<sst xmlns="http://schemas.openxmlformats.org/spreadsheetml/2006/main" count="39" uniqueCount="25">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</sst>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NumberFormat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35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41" fontId="3" fillId="7" borderId="30" xfId="2" applyFont="1" applyFill="1" applyBorder="1">
      <alignment vertical="center"/>
    </xf>
    <xf numFmtId="41" fontId="7" fillId="7" borderId="10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8" fillId="7" borderId="24" xfId="2" applyFont="1" applyFill="1" applyBorder="1" applyAlignment="1">
      <alignment vertical="center" wrapText="1"/>
    </xf>
    <xf numFmtId="9" fontId="3" fillId="7" borderId="29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7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>
      <alignment vertical="center"/>
    </xf>
    <xf numFmtId="9" fontId="7" fillId="7" borderId="25" xfId="1" applyNumberFormat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C26" sqref="C26"/>
    </sheetView>
  </sheetViews>
  <sheetFormatPr defaultRowHeight="14.4" x14ac:dyDescent="0.4"/>
  <cols>
    <col min="1" max="1" width="8.796875" style="37"/>
    <col min="2" max="2" width="12.296875" style="37" customWidth="1"/>
    <col min="3" max="4" width="16" style="37" customWidth="1"/>
    <col min="5" max="11" width="14.19921875" style="37" customWidth="1"/>
    <col min="12" max="12" width="17.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101" t="s">
        <v>11</v>
      </c>
      <c r="B1" s="102"/>
      <c r="C1" s="102"/>
      <c r="D1" s="103" t="s">
        <v>18</v>
      </c>
      <c r="E1" s="104"/>
      <c r="F1" s="104"/>
      <c r="G1" s="104"/>
      <c r="H1" s="104"/>
      <c r="I1" s="104"/>
      <c r="J1" s="104"/>
      <c r="K1" s="105"/>
      <c r="L1" s="36" t="s">
        <v>16</v>
      </c>
    </row>
    <row r="2" spans="1:12" ht="35.4" customHeight="1" thickBot="1" x14ac:dyDescent="0.45">
      <c r="A2" s="106" t="s">
        <v>9</v>
      </c>
      <c r="B2" s="107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108" t="s">
        <v>19</v>
      </c>
      <c r="B3" s="111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109"/>
      <c r="B4" s="112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109"/>
      <c r="B5" s="113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109"/>
      <c r="B6" s="114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109"/>
      <c r="B7" s="112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109"/>
      <c r="B8" s="112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109"/>
      <c r="B9" s="111" t="s">
        <v>22</v>
      </c>
      <c r="C9" s="50" t="s">
        <v>5</v>
      </c>
      <c r="D9" s="76">
        <v>2827</v>
      </c>
      <c r="E9" s="77">
        <v>920</v>
      </c>
      <c r="F9" s="78">
        <v>1526</v>
      </c>
      <c r="G9" s="77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109"/>
      <c r="B10" s="112"/>
      <c r="C10" s="51" t="s">
        <v>0</v>
      </c>
      <c r="D10" s="11">
        <v>1548</v>
      </c>
      <c r="E10" s="15">
        <v>655</v>
      </c>
      <c r="F10" s="79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86">
        <f>SUM(D10:K10)</f>
        <v>4882</v>
      </c>
    </row>
    <row r="11" spans="1:12" ht="15" thickBot="1" x14ac:dyDescent="0.45">
      <c r="A11" s="109"/>
      <c r="B11" s="113"/>
      <c r="C11" s="52" t="s">
        <v>4</v>
      </c>
      <c r="D11" s="80">
        <v>0.54800000000000004</v>
      </c>
      <c r="E11" s="81">
        <v>0.71199999999999997</v>
      </c>
      <c r="F11" s="82">
        <v>0.50800000000000001</v>
      </c>
      <c r="G11" s="83">
        <v>0.70399999999999996</v>
      </c>
      <c r="H11" s="84">
        <v>0.20200000000000001</v>
      </c>
      <c r="I11" s="84">
        <v>0.65500000000000003</v>
      </c>
      <c r="J11" s="85">
        <v>0.63</v>
      </c>
      <c r="K11" s="85">
        <v>0.71</v>
      </c>
      <c r="L11" s="87">
        <f>L10/L9</f>
        <v>0.60293936025688522</v>
      </c>
    </row>
    <row r="12" spans="1:12" ht="17.399999999999999" customHeight="1" x14ac:dyDescent="0.4">
      <c r="A12" s="109"/>
      <c r="B12" s="115" t="s">
        <v>23</v>
      </c>
      <c r="C12" s="65" t="s">
        <v>5</v>
      </c>
      <c r="D12" s="88">
        <v>2557</v>
      </c>
      <c r="E12" s="66">
        <v>972</v>
      </c>
      <c r="F12" s="89">
        <v>1668</v>
      </c>
      <c r="G12" s="66">
        <v>1529</v>
      </c>
      <c r="H12" s="67">
        <v>102</v>
      </c>
      <c r="I12" s="66">
        <v>493</v>
      </c>
      <c r="J12" s="67">
        <v>334</v>
      </c>
      <c r="K12" s="67">
        <v>202</v>
      </c>
      <c r="L12" s="68">
        <f>SUM(D12:K12)</f>
        <v>7857</v>
      </c>
    </row>
    <row r="13" spans="1:12" x14ac:dyDescent="0.4">
      <c r="A13" s="109"/>
      <c r="B13" s="116"/>
      <c r="C13" s="69" t="s">
        <v>0</v>
      </c>
      <c r="D13" s="90">
        <v>1433</v>
      </c>
      <c r="E13" s="71">
        <v>652</v>
      </c>
      <c r="F13" s="70">
        <v>808</v>
      </c>
      <c r="G13" s="71">
        <v>1134</v>
      </c>
      <c r="H13" s="91">
        <v>35</v>
      </c>
      <c r="I13" s="72">
        <v>325</v>
      </c>
      <c r="J13" s="73">
        <v>211</v>
      </c>
      <c r="K13" s="73">
        <v>122</v>
      </c>
      <c r="L13" s="74">
        <f>SUM(D13:K13)</f>
        <v>4720</v>
      </c>
    </row>
    <row r="14" spans="1:12" ht="15" thickBot="1" x14ac:dyDescent="0.45">
      <c r="A14" s="109"/>
      <c r="B14" s="117"/>
      <c r="C14" s="75" t="s">
        <v>4</v>
      </c>
      <c r="D14" s="92">
        <v>0.56000000000000005</v>
      </c>
      <c r="E14" s="93">
        <v>0.67100000000000004</v>
      </c>
      <c r="F14" s="94">
        <v>0.48399999999999999</v>
      </c>
      <c r="G14" s="95">
        <v>0.74199999999999999</v>
      </c>
      <c r="H14" s="96">
        <v>0.34300000000000003</v>
      </c>
      <c r="I14" s="93">
        <v>0.65900000000000003</v>
      </c>
      <c r="J14" s="96">
        <v>0.63</v>
      </c>
      <c r="K14" s="96">
        <v>0.6</v>
      </c>
      <c r="L14" s="95">
        <f>L13/L12</f>
        <v>0.60073819523991345</v>
      </c>
    </row>
    <row r="15" spans="1:12" ht="17.399999999999999" customHeight="1" x14ac:dyDescent="0.4">
      <c r="A15" s="109"/>
      <c r="B15" s="111" t="s">
        <v>24</v>
      </c>
      <c r="C15" s="17" t="s">
        <v>5</v>
      </c>
      <c r="D15" s="8"/>
      <c r="E15" s="25"/>
      <c r="F15" s="13"/>
      <c r="G15" s="25"/>
      <c r="H15" s="13"/>
      <c r="I15" s="13"/>
      <c r="J15" s="18"/>
      <c r="K15" s="18"/>
      <c r="L15" s="2">
        <f>SUM(D15:K15)</f>
        <v>0</v>
      </c>
    </row>
    <row r="16" spans="1:12" x14ac:dyDescent="0.4">
      <c r="A16" s="109"/>
      <c r="B16" s="112"/>
      <c r="C16" s="51" t="s">
        <v>0</v>
      </c>
      <c r="D16" s="6"/>
      <c r="E16" s="14"/>
      <c r="F16" s="14"/>
      <c r="G16" s="14"/>
      <c r="H16" s="14"/>
      <c r="I16" s="32"/>
      <c r="J16" s="30"/>
      <c r="K16" s="30"/>
      <c r="L16" s="3">
        <f>SUM(D16:K16)</f>
        <v>0</v>
      </c>
    </row>
    <row r="17" spans="1:12" ht="15" thickBot="1" x14ac:dyDescent="0.45">
      <c r="A17" s="110"/>
      <c r="B17" s="113"/>
      <c r="C17" s="26" t="s">
        <v>4</v>
      </c>
      <c r="D17" s="9"/>
      <c r="E17" s="53"/>
      <c r="F17" s="53"/>
      <c r="G17" s="12"/>
      <c r="H17" s="53"/>
      <c r="I17" s="53"/>
      <c r="J17" s="24"/>
      <c r="K17" s="24"/>
      <c r="L17" s="4"/>
    </row>
    <row r="18" spans="1:12" x14ac:dyDescent="0.4">
      <c r="A18" s="97" t="s">
        <v>15</v>
      </c>
      <c r="B18" s="98"/>
      <c r="C18" s="41" t="s">
        <v>5</v>
      </c>
      <c r="D18" s="42">
        <f>D3+D6+D9+D12+D15</f>
        <v>11099</v>
      </c>
      <c r="E18" s="42">
        <f t="shared" ref="E18:L18" si="0">E3+E6+E9+E12+E15</f>
        <v>2615</v>
      </c>
      <c r="F18" s="42">
        <f t="shared" si="0"/>
        <v>6333</v>
      </c>
      <c r="G18" s="42">
        <f t="shared" si="0"/>
        <v>6373</v>
      </c>
      <c r="H18" s="42">
        <f t="shared" si="0"/>
        <v>390</v>
      </c>
      <c r="I18" s="42">
        <f t="shared" si="0"/>
        <v>1795</v>
      </c>
      <c r="J18" s="42">
        <f t="shared" si="0"/>
        <v>981</v>
      </c>
      <c r="K18" s="42">
        <f t="shared" si="0"/>
        <v>582</v>
      </c>
      <c r="L18" s="42">
        <f t="shared" si="0"/>
        <v>30168</v>
      </c>
    </row>
    <row r="19" spans="1:12" x14ac:dyDescent="0.4">
      <c r="A19" s="97"/>
      <c r="B19" s="98"/>
      <c r="C19" s="43" t="s">
        <v>0</v>
      </c>
      <c r="D19" s="44">
        <f>D4+D7+D10+D13+D16</f>
        <v>6039</v>
      </c>
      <c r="E19" s="44">
        <f t="shared" ref="E19:L19" si="1">E4+E7+E10+E13+E16</f>
        <v>1824</v>
      </c>
      <c r="F19" s="44">
        <f t="shared" si="1"/>
        <v>3124</v>
      </c>
      <c r="G19" s="44">
        <f t="shared" si="1"/>
        <v>4680</v>
      </c>
      <c r="H19" s="44">
        <f t="shared" si="1"/>
        <v>98</v>
      </c>
      <c r="I19" s="44">
        <f t="shared" si="1"/>
        <v>1141</v>
      </c>
      <c r="J19" s="44">
        <f t="shared" si="1"/>
        <v>636</v>
      </c>
      <c r="K19" s="44">
        <f t="shared" si="1"/>
        <v>389</v>
      </c>
      <c r="L19" s="44">
        <f t="shared" si="1"/>
        <v>17931</v>
      </c>
    </row>
    <row r="20" spans="1:12" ht="15" thickBot="1" x14ac:dyDescent="0.45">
      <c r="A20" s="99"/>
      <c r="B20" s="100"/>
      <c r="C20" s="45" t="s">
        <v>4</v>
      </c>
      <c r="D20" s="46">
        <f>D19/D18</f>
        <v>0.54410307234886024</v>
      </c>
      <c r="E20" s="46">
        <f t="shared" ref="E20:L20" si="2">E19/E18</f>
        <v>0.69751434034416826</v>
      </c>
      <c r="F20" s="46">
        <f t="shared" si="2"/>
        <v>0.49328912048002527</v>
      </c>
      <c r="G20" s="46">
        <f t="shared" si="2"/>
        <v>0.73434803075474664</v>
      </c>
      <c r="H20" s="46">
        <f t="shared" si="2"/>
        <v>0.25128205128205128</v>
      </c>
      <c r="I20" s="46">
        <f t="shared" si="2"/>
        <v>0.63565459610027852</v>
      </c>
      <c r="J20" s="46">
        <f t="shared" si="2"/>
        <v>0.64831804281345562</v>
      </c>
      <c r="K20" s="46">
        <f t="shared" si="2"/>
        <v>0.66838487972508587</v>
      </c>
      <c r="L20" s="46">
        <f t="shared" si="2"/>
        <v>0.59437151949085121</v>
      </c>
    </row>
    <row r="21" spans="1:12" x14ac:dyDescent="0.4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</sheetData>
  <mergeCells count="10"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자료(1월22일주실적Upload)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2024-02-02T05:32:06Z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