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2월30일주12월마감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31" i="10" l="1"/>
  <c r="L230" i="10"/>
  <c r="L229" i="10"/>
  <c r="L227" i="10" l="1"/>
  <c r="L228" i="10" s="1"/>
  <c r="L226" i="10"/>
  <c r="H228" i="10" l="1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E234" i="10" s="1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L219" i="10" l="1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<sst xmlns="http://schemas.openxmlformats.org/spreadsheetml/2006/main" count="426" uniqueCount="99">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</sst>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28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5" fillId="7" borderId="28" xfId="2" applyFont="1" applyFill="1" applyBorder="1">
      <alignment vertical="center"/>
    </xf>
    <xf numFmtId="9" fontId="3" fillId="7" borderId="29" xfId="1" applyNumberFormat="1" applyFont="1" applyFill="1" applyBorder="1">
      <alignment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topLeftCell="A211" workbookViewId="0">
      <selection activeCell="K218" sqref="K218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6" t="s">
        <v>11</v>
      </c>
      <c r="B1" s="217"/>
      <c r="C1" s="217"/>
      <c r="D1" s="218" t="s">
        <v>18</v>
      </c>
      <c r="E1" s="219"/>
      <c r="F1" s="219"/>
      <c r="G1" s="219"/>
      <c r="H1" s="219"/>
      <c r="I1" s="219"/>
      <c r="J1" s="219"/>
      <c r="K1" s="220"/>
      <c r="L1" s="36" t="s">
        <v>16</v>
      </c>
    </row>
    <row r="2" spans="1:12" ht="35.4" customHeight="1" thickBot="1" x14ac:dyDescent="0.45">
      <c r="A2" s="208" t="s">
        <v>9</v>
      </c>
      <c r="B2" s="20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1" t="s">
        <v>19</v>
      </c>
      <c r="B3" s="21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2"/>
      <c r="B4" s="213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2"/>
      <c r="B5" s="214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2"/>
      <c r="B6" s="21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2"/>
      <c r="B7" s="213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2"/>
      <c r="B8" s="213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2"/>
      <c r="B9" s="21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2"/>
      <c r="B10" s="213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2"/>
      <c r="B11" s="214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2"/>
      <c r="B12" s="21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2"/>
      <c r="B13" s="213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2"/>
      <c r="B14" s="214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2"/>
      <c r="B15" s="21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2"/>
      <c r="B16" s="213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3"/>
      <c r="B17" s="214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4" t="s">
        <v>15</v>
      </c>
      <c r="B18" s="205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4"/>
      <c r="B19" s="205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6"/>
      <c r="B20" s="207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08" t="s">
        <v>9</v>
      </c>
      <c r="B22" s="20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1" t="s">
        <v>31</v>
      </c>
      <c r="B23" s="21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2"/>
      <c r="B24" s="213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2"/>
      <c r="B25" s="214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2"/>
      <c r="B26" s="21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2"/>
      <c r="B27" s="213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2"/>
      <c r="B28" s="213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2"/>
      <c r="B29" s="21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2"/>
      <c r="B30" s="213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2"/>
      <c r="B31" s="214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2"/>
      <c r="B32" s="21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2"/>
      <c r="B33" s="213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2"/>
      <c r="B34" s="214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2"/>
      <c r="B35" s="21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2"/>
      <c r="B36" s="213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3"/>
      <c r="B37" s="214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4" t="s">
        <v>30</v>
      </c>
      <c r="B38" s="205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4"/>
      <c r="B39" s="205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6"/>
      <c r="B40" s="207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08" t="s">
        <v>9</v>
      </c>
      <c r="B42" s="209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04"/>
      <c r="B43" s="215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04"/>
      <c r="B44" s="213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04"/>
      <c r="B45" s="214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04"/>
      <c r="B46" s="215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04"/>
      <c r="B47" s="213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04"/>
      <c r="B48" s="213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04"/>
      <c r="B49" s="212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04"/>
      <c r="B50" s="213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04"/>
      <c r="B51" s="214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04"/>
      <c r="B52" s="212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04"/>
      <c r="B53" s="213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11"/>
      <c r="B54" s="214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04" t="s">
        <v>36</v>
      </c>
      <c r="B55" s="205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04"/>
      <c r="B56" s="205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06"/>
      <c r="B57" s="207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08" t="s">
        <v>9</v>
      </c>
      <c r="B59" s="209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0" t="s">
        <v>37</v>
      </c>
      <c r="B60" s="212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04"/>
      <c r="B61" s="213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04"/>
      <c r="B62" s="214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04"/>
      <c r="B63" s="212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04"/>
      <c r="B64" s="213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04"/>
      <c r="B65" s="214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04"/>
      <c r="B66" s="215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04"/>
      <c r="B67" s="213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04"/>
      <c r="B68" s="213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04"/>
      <c r="B69" s="212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04"/>
      <c r="B70" s="213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04"/>
      <c r="B71" s="214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04"/>
      <c r="B72" s="212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04"/>
      <c r="B73" s="213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1"/>
      <c r="B74" s="214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04" t="s">
        <v>38</v>
      </c>
      <c r="B75" s="205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04"/>
      <c r="B76" s="205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06"/>
      <c r="B77" s="207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08" t="s">
        <v>9</v>
      </c>
      <c r="B79" s="209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0" t="s">
        <v>44</v>
      </c>
      <c r="B80" s="212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04"/>
      <c r="B81" s="213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04"/>
      <c r="B82" s="214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04"/>
      <c r="B83" s="212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04"/>
      <c r="B84" s="213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04"/>
      <c r="B85" s="214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04"/>
      <c r="B86" s="215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04"/>
      <c r="B87" s="213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04"/>
      <c r="B88" s="213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04"/>
      <c r="B89" s="212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04"/>
      <c r="B90" s="213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04"/>
      <c r="B91" s="214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04"/>
      <c r="B92" s="212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04"/>
      <c r="B93" s="213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1"/>
      <c r="B94" s="214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04" t="s">
        <v>45</v>
      </c>
      <c r="B95" s="205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04"/>
      <c r="B96" s="205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06"/>
      <c r="B97" s="207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08" t="s">
        <v>9</v>
      </c>
      <c r="B99" s="209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0" t="s">
        <v>51</v>
      </c>
      <c r="B100" s="212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04"/>
      <c r="B101" s="213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04"/>
      <c r="B102" s="214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04"/>
      <c r="B103" s="212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04"/>
      <c r="B104" s="213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04"/>
      <c r="B105" s="214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04"/>
      <c r="B106" s="215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04"/>
      <c r="B107" s="213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04"/>
      <c r="B108" s="213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04"/>
      <c r="B109" s="212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04"/>
      <c r="B110" s="213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04"/>
      <c r="B111" s="214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04" t="s">
        <v>56</v>
      </c>
      <c r="B112" s="205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04"/>
      <c r="B113" s="205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06"/>
      <c r="B114" s="207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08" t="s">
        <v>9</v>
      </c>
      <c r="B116" s="209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0" t="s">
        <v>57</v>
      </c>
      <c r="B117" s="212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04"/>
      <c r="B118" s="213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04"/>
      <c r="B119" s="214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04"/>
      <c r="B120" s="212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04"/>
      <c r="B121" s="213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04"/>
      <c r="B122" s="214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04"/>
      <c r="B123" s="215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04"/>
      <c r="B124" s="213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04"/>
      <c r="B125" s="213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04"/>
      <c r="B126" s="212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04"/>
      <c r="B127" s="213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04"/>
      <c r="B128" s="214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04"/>
      <c r="B129" s="212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04"/>
      <c r="B130" s="213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1"/>
      <c r="B131" s="214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04" t="s">
        <v>58</v>
      </c>
      <c r="B132" s="205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04"/>
      <c r="B133" s="205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06"/>
      <c r="B134" s="207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08" t="s">
        <v>9</v>
      </c>
      <c r="B136" s="209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0" t="s">
        <v>63</v>
      </c>
      <c r="B137" s="212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04"/>
      <c r="B138" s="213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04"/>
      <c r="B139" s="214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04"/>
      <c r="B140" s="212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04"/>
      <c r="B141" s="213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04"/>
      <c r="B142" s="214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04"/>
      <c r="B143" s="215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04"/>
      <c r="B144" s="213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04"/>
      <c r="B145" s="213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04"/>
      <c r="B146" s="212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04"/>
      <c r="B147" s="213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04"/>
      <c r="B148" s="214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04"/>
      <c r="B149" s="212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04"/>
      <c r="B150" s="213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1"/>
      <c r="B151" s="214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04" t="s">
        <v>64</v>
      </c>
      <c r="B152" s="205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04"/>
      <c r="B153" s="205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06"/>
      <c r="B154" s="207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08" t="s">
        <v>9</v>
      </c>
      <c r="B156" s="209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0" t="s">
        <v>71</v>
      </c>
      <c r="B157" s="212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04"/>
      <c r="B158" s="213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04"/>
      <c r="B159" s="214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04"/>
      <c r="B160" s="212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04"/>
      <c r="B161" s="213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04"/>
      <c r="B162" s="214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04"/>
      <c r="B163" s="215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04"/>
      <c r="B164" s="213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04"/>
      <c r="B165" s="213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04"/>
      <c r="B166" s="212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04"/>
      <c r="B167" s="213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04"/>
      <c r="B168" s="214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04"/>
      <c r="B169" s="212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04"/>
      <c r="B170" s="213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11"/>
      <c r="B171" s="214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04" t="s">
        <v>72</v>
      </c>
      <c r="B172" s="205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04"/>
      <c r="B173" s="205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06"/>
      <c r="B174" s="207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08" t="s">
        <v>9</v>
      </c>
      <c r="B176" s="209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10" t="s">
        <v>78</v>
      </c>
      <c r="B177" s="212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04"/>
      <c r="B178" s="213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04"/>
      <c r="B179" s="214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04"/>
      <c r="B180" s="212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04"/>
      <c r="B181" s="213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04"/>
      <c r="B182" s="214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04"/>
      <c r="B183" s="215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04"/>
      <c r="B184" s="213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04"/>
      <c r="B185" s="213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04"/>
      <c r="B186" s="212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04"/>
      <c r="B187" s="213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04"/>
      <c r="B188" s="214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04"/>
      <c r="B189" s="212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04"/>
      <c r="B190" s="213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1"/>
      <c r="B191" s="214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04" t="s">
        <v>84</v>
      </c>
      <c r="B192" s="205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04"/>
      <c r="B193" s="205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06"/>
      <c r="B194" s="207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08" t="s">
        <v>9</v>
      </c>
      <c r="B196" s="209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0" t="s">
        <v>85</v>
      </c>
      <c r="B197" s="212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04"/>
      <c r="B198" s="215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04"/>
      <c r="B199" s="224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04"/>
      <c r="B200" s="212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04"/>
      <c r="B201" s="213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04"/>
      <c r="B202" s="214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04"/>
      <c r="B203" s="215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04"/>
      <c r="B204" s="213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04"/>
      <c r="B205" s="213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04"/>
      <c r="B206" s="212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04"/>
      <c r="B207" s="213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04"/>
      <c r="B208" s="214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04"/>
      <c r="B209" s="212" t="s">
        <v>91</v>
      </c>
      <c r="C209" s="50" t="s">
        <v>5</v>
      </c>
      <c r="D209" s="225">
        <v>3439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9493</v>
      </c>
    </row>
    <row r="210" spans="1:12" x14ac:dyDescent="0.4">
      <c r="A210" s="204"/>
      <c r="B210" s="213"/>
      <c r="C210" s="51" t="s">
        <v>0</v>
      </c>
      <c r="D210" s="22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11"/>
      <c r="B211" s="214"/>
      <c r="C211" s="52" t="s">
        <v>4</v>
      </c>
      <c r="D211" s="22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0.56683872326977769</v>
      </c>
    </row>
    <row r="212" spans="1:12" x14ac:dyDescent="0.4">
      <c r="A212" s="204" t="s">
        <v>86</v>
      </c>
      <c r="B212" s="205"/>
      <c r="C212" s="41" t="s">
        <v>5</v>
      </c>
      <c r="D212" s="42">
        <f t="shared" ref="D212:L212" si="38">D197+D200+D203+D206+D209</f>
        <v>15001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38296</v>
      </c>
    </row>
    <row r="213" spans="1:12" x14ac:dyDescent="0.4">
      <c r="A213" s="204"/>
      <c r="B213" s="205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06"/>
      <c r="B214" s="207"/>
      <c r="C214" s="45" t="s">
        <v>4</v>
      </c>
      <c r="D214" s="46">
        <f t="shared" ref="D214" si="40">D213/D212</f>
        <v>0.51763215785614292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0.5891215792772091</v>
      </c>
    </row>
    <row r="215" spans="1:12" ht="15" thickBot="1" x14ac:dyDescent="0.45"/>
    <row r="216" spans="1:12" ht="37.799999999999997" customHeight="1" thickBot="1" x14ac:dyDescent="0.45">
      <c r="A216" s="208" t="s">
        <v>9</v>
      </c>
      <c r="B216" s="209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0" t="s">
        <v>92</v>
      </c>
      <c r="B217" s="212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04"/>
      <c r="B218" s="215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04"/>
      <c r="B219" s="224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04"/>
      <c r="B220" s="212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04"/>
      <c r="B221" s="213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04"/>
      <c r="B222" s="214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04"/>
      <c r="B223" s="215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04"/>
      <c r="B224" s="213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04"/>
      <c r="B225" s="213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04"/>
      <c r="B226" s="212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04"/>
      <c r="B227" s="213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04"/>
      <c r="B228" s="214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04"/>
      <c r="B229" s="212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04"/>
      <c r="B230" s="213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11"/>
      <c r="B231" s="214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04" t="s">
        <v>93</v>
      </c>
      <c r="B232" s="205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04"/>
      <c r="B233" s="205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06"/>
      <c r="B234" s="207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</sheetData>
  <mergeCells count="96"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92:B194"/>
    <mergeCell ref="A176:B176"/>
    <mergeCell ref="A177:A191"/>
    <mergeCell ref="B177:B179"/>
    <mergeCell ref="B180:B182"/>
    <mergeCell ref="B183:B185"/>
    <mergeCell ref="B186:B188"/>
    <mergeCell ref="B189:B19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자료(12월30일주12월마감합계)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2025-03-06T01:36:27Z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