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39959A3D-6E2C-4C71-A850-E3633B8C8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1월26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5" i="10" l="1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2" i="10" s="1"/>
  <c r="N490" i="10"/>
  <c r="N488" i="10"/>
  <c r="N489" i="10" s="1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F498" i="10" l="1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98" i="10" l="1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<sst xmlns="http://schemas.openxmlformats.org/spreadsheetml/2006/main" count="902" uniqueCount="197">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</sst>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8"/>
  <sheetViews>
    <sheetView tabSelected="1" topLeftCell="A476" zoomScale="96" zoomScaleNormal="96" workbookViewId="0">
      <selection activeCell="I505" sqref="I505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4" t="s">
        <v>11</v>
      </c>
      <c r="C1" s="295"/>
      <c r="D1" s="295"/>
      <c r="E1" s="296" t="s">
        <v>18</v>
      </c>
      <c r="F1" s="297"/>
      <c r="G1" s="297"/>
      <c r="H1" s="297"/>
      <c r="I1" s="297"/>
      <c r="J1" s="297"/>
      <c r="K1" s="297"/>
      <c r="L1" s="298"/>
      <c r="M1" s="36" t="s">
        <v>16</v>
      </c>
    </row>
    <row r="2" spans="2:13" ht="35.4" customHeight="1" thickBot="1" x14ac:dyDescent="0.45">
      <c r="B2" s="271" t="s">
        <v>9</v>
      </c>
      <c r="C2" s="272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1" t="s">
        <v>19</v>
      </c>
      <c r="C3" s="275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2"/>
      <c r="C4" s="285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2"/>
      <c r="C5" s="286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2"/>
      <c r="C6" s="276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2"/>
      <c r="C7" s="285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2"/>
      <c r="C8" s="285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2"/>
      <c r="C9" s="275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2"/>
      <c r="C10" s="285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2"/>
      <c r="C11" s="286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2"/>
      <c r="C12" s="275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2"/>
      <c r="C13" s="285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2"/>
      <c r="C14" s="286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2"/>
      <c r="C15" s="275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2"/>
      <c r="C16" s="285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3"/>
      <c r="C17" s="286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0" t="s">
        <v>15</v>
      </c>
      <c r="C18" s="281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0"/>
      <c r="C19" s="281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2"/>
      <c r="C20" s="283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1" t="s">
        <v>9</v>
      </c>
      <c r="C22" s="272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1" t="s">
        <v>31</v>
      </c>
      <c r="C23" s="275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2"/>
      <c r="C24" s="285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2"/>
      <c r="C25" s="286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2"/>
      <c r="C26" s="276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2"/>
      <c r="C27" s="285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2"/>
      <c r="C28" s="285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2"/>
      <c r="C29" s="275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2"/>
      <c r="C30" s="285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2"/>
      <c r="C31" s="286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2"/>
      <c r="C32" s="275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2"/>
      <c r="C33" s="285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2"/>
      <c r="C34" s="286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2"/>
      <c r="C35" s="275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2"/>
      <c r="C36" s="285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3"/>
      <c r="C37" s="286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0" t="s">
        <v>30</v>
      </c>
      <c r="C38" s="281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0"/>
      <c r="C39" s="281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2"/>
      <c r="C40" s="283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1" t="s">
        <v>9</v>
      </c>
      <c r="C42" s="272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0"/>
      <c r="C43" s="276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0"/>
      <c r="C44" s="285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0"/>
      <c r="C45" s="286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0"/>
      <c r="C46" s="276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0"/>
      <c r="C47" s="285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0"/>
      <c r="C48" s="285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0"/>
      <c r="C49" s="275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0"/>
      <c r="C50" s="285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0"/>
      <c r="C51" s="286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0"/>
      <c r="C52" s="275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0"/>
      <c r="C53" s="285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7"/>
      <c r="C54" s="286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0" t="s">
        <v>36</v>
      </c>
      <c r="C55" s="281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0"/>
      <c r="C56" s="281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2"/>
      <c r="C57" s="283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1" t="s">
        <v>9</v>
      </c>
      <c r="C59" s="272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4" t="s">
        <v>37</v>
      </c>
      <c r="C60" s="275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0"/>
      <c r="C61" s="285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0"/>
      <c r="C62" s="286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0"/>
      <c r="C63" s="275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0"/>
      <c r="C64" s="285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0"/>
      <c r="C65" s="286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0"/>
      <c r="C66" s="276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0"/>
      <c r="C67" s="285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0"/>
      <c r="C68" s="285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0"/>
      <c r="C69" s="275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0"/>
      <c r="C70" s="285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0"/>
      <c r="C71" s="286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0"/>
      <c r="C72" s="275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0"/>
      <c r="C73" s="285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7"/>
      <c r="C74" s="286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0" t="s">
        <v>38</v>
      </c>
      <c r="C75" s="281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0"/>
      <c r="C76" s="281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2"/>
      <c r="C77" s="283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1" t="s">
        <v>9</v>
      </c>
      <c r="C79" s="272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4" t="s">
        <v>44</v>
      </c>
      <c r="C80" s="275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0"/>
      <c r="C81" s="285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0"/>
      <c r="C82" s="286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0"/>
      <c r="C83" s="275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0"/>
      <c r="C84" s="285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0"/>
      <c r="C85" s="286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0"/>
      <c r="C86" s="276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0"/>
      <c r="C87" s="285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0"/>
      <c r="C88" s="285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0"/>
      <c r="C89" s="275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0"/>
      <c r="C90" s="285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0"/>
      <c r="C91" s="286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0"/>
      <c r="C92" s="275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0"/>
      <c r="C93" s="285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7"/>
      <c r="C94" s="286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0" t="s">
        <v>45</v>
      </c>
      <c r="C95" s="281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0"/>
      <c r="C96" s="281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2"/>
      <c r="C97" s="283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1" t="s">
        <v>9</v>
      </c>
      <c r="C99" s="272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4" t="s">
        <v>51</v>
      </c>
      <c r="C100" s="275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0"/>
      <c r="C101" s="285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0"/>
      <c r="C102" s="286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0"/>
      <c r="C103" s="275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0"/>
      <c r="C104" s="285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0"/>
      <c r="C105" s="286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0"/>
      <c r="C106" s="276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0"/>
      <c r="C107" s="285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0"/>
      <c r="C108" s="285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0"/>
      <c r="C109" s="275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0"/>
      <c r="C110" s="285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0"/>
      <c r="C111" s="286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0" t="s">
        <v>56</v>
      </c>
      <c r="C112" s="281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0"/>
      <c r="C113" s="281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2"/>
      <c r="C114" s="283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1" t="s">
        <v>9</v>
      </c>
      <c r="C116" s="272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4" t="s">
        <v>57</v>
      </c>
      <c r="C117" s="275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0"/>
      <c r="C118" s="285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0"/>
      <c r="C119" s="286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0"/>
      <c r="C120" s="275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0"/>
      <c r="C121" s="285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0"/>
      <c r="C122" s="286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0"/>
      <c r="C123" s="276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0"/>
      <c r="C124" s="285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0"/>
      <c r="C125" s="285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0"/>
      <c r="C126" s="275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0"/>
      <c r="C127" s="285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0"/>
      <c r="C128" s="286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0"/>
      <c r="C129" s="275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0"/>
      <c r="C130" s="285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7"/>
      <c r="C131" s="286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0" t="s">
        <v>58</v>
      </c>
      <c r="C132" s="281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0"/>
      <c r="C133" s="281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2"/>
      <c r="C134" s="283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1" t="s">
        <v>9</v>
      </c>
      <c r="C136" s="272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4" t="s">
        <v>63</v>
      </c>
      <c r="C137" s="275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0"/>
      <c r="C138" s="285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0"/>
      <c r="C139" s="286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0"/>
      <c r="C140" s="275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0"/>
      <c r="C141" s="285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0"/>
      <c r="C142" s="286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0"/>
      <c r="C143" s="276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0"/>
      <c r="C144" s="285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0"/>
      <c r="C145" s="285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0"/>
      <c r="C146" s="275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0"/>
      <c r="C147" s="285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0"/>
      <c r="C148" s="286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0"/>
      <c r="C149" s="275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0"/>
      <c r="C150" s="285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7"/>
      <c r="C151" s="286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0" t="s">
        <v>64</v>
      </c>
      <c r="C152" s="281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0"/>
      <c r="C153" s="281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2"/>
      <c r="C154" s="283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1" t="s">
        <v>9</v>
      </c>
      <c r="C156" s="272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4" t="s">
        <v>71</v>
      </c>
      <c r="C157" s="275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0"/>
      <c r="C158" s="285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0"/>
      <c r="C159" s="286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0"/>
      <c r="C160" s="275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0"/>
      <c r="C161" s="285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0"/>
      <c r="C162" s="286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0"/>
      <c r="C163" s="276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0"/>
      <c r="C164" s="285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0"/>
      <c r="C165" s="285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0"/>
      <c r="C166" s="275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0"/>
      <c r="C167" s="285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0"/>
      <c r="C168" s="286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0"/>
      <c r="C169" s="275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0"/>
      <c r="C170" s="285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7"/>
      <c r="C171" s="286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0" t="s">
        <v>72</v>
      </c>
      <c r="C172" s="281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0"/>
      <c r="C173" s="281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2"/>
      <c r="C174" s="283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1" t="s">
        <v>9</v>
      </c>
      <c r="C176" s="272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4" t="s">
        <v>78</v>
      </c>
      <c r="C177" s="275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0"/>
      <c r="C178" s="285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0"/>
      <c r="C179" s="286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0"/>
      <c r="C180" s="275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0"/>
      <c r="C181" s="285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0"/>
      <c r="C182" s="286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0"/>
      <c r="C183" s="276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0"/>
      <c r="C184" s="285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0"/>
      <c r="C185" s="285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0"/>
      <c r="C186" s="275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0"/>
      <c r="C187" s="285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0"/>
      <c r="C188" s="286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0"/>
      <c r="C189" s="275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0"/>
      <c r="C190" s="285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7"/>
      <c r="C191" s="286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0" t="s">
        <v>84</v>
      </c>
      <c r="C192" s="281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0"/>
      <c r="C193" s="281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2"/>
      <c r="C194" s="283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1" t="s">
        <v>9</v>
      </c>
      <c r="C196" s="272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4" t="s">
        <v>85</v>
      </c>
      <c r="C197" s="275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0"/>
      <c r="C198" s="276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0"/>
      <c r="C199" s="277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0"/>
      <c r="C200" s="275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0"/>
      <c r="C201" s="285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0"/>
      <c r="C202" s="286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0"/>
      <c r="C203" s="276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0"/>
      <c r="C204" s="285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0"/>
      <c r="C205" s="285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0"/>
      <c r="C206" s="275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0"/>
      <c r="C207" s="285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0"/>
      <c r="C208" s="286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0"/>
      <c r="C209" s="275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0"/>
      <c r="C210" s="285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7"/>
      <c r="C211" s="286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0" t="s">
        <v>86</v>
      </c>
      <c r="C212" s="281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0"/>
      <c r="C213" s="281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2"/>
      <c r="C214" s="283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1" t="s">
        <v>9</v>
      </c>
      <c r="C216" s="272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4" t="s">
        <v>92</v>
      </c>
      <c r="C217" s="275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0"/>
      <c r="C218" s="276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0"/>
      <c r="C219" s="277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0"/>
      <c r="C220" s="275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0"/>
      <c r="C221" s="285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0"/>
      <c r="C222" s="286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0"/>
      <c r="C223" s="276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0"/>
      <c r="C224" s="285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0"/>
      <c r="C225" s="285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0"/>
      <c r="C226" s="275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0"/>
      <c r="C227" s="285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0"/>
      <c r="C228" s="286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0"/>
      <c r="C229" s="275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0"/>
      <c r="C230" s="285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7"/>
      <c r="C231" s="286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0" t="s">
        <v>93</v>
      </c>
      <c r="C232" s="281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0"/>
      <c r="C233" s="281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2"/>
      <c r="C234" s="283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1" t="s">
        <v>9</v>
      </c>
      <c r="C236" s="272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4" t="s">
        <v>99</v>
      </c>
      <c r="C237" s="275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0"/>
      <c r="C238" s="276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0"/>
      <c r="C239" s="277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0"/>
      <c r="C240" s="275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0"/>
      <c r="C241" s="285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0"/>
      <c r="C242" s="286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0"/>
      <c r="C243" s="276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0"/>
      <c r="C244" s="285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0"/>
      <c r="C245" s="285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0"/>
      <c r="C246" s="275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0"/>
      <c r="C247" s="285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0"/>
      <c r="C248" s="286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0"/>
      <c r="C249" s="275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0"/>
      <c r="C250" s="285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7"/>
      <c r="C251" s="286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0" t="s">
        <v>104</v>
      </c>
      <c r="C252" s="281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0"/>
      <c r="C253" s="281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2"/>
      <c r="C254" s="283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1" t="s">
        <v>9</v>
      </c>
      <c r="C256" s="272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4" t="s">
        <v>107</v>
      </c>
      <c r="C257" s="275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0"/>
      <c r="C258" s="276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0"/>
      <c r="C259" s="277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0"/>
      <c r="C260" s="275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0"/>
      <c r="C261" s="285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0"/>
      <c r="C262" s="286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0"/>
      <c r="C263" s="276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0"/>
      <c r="C264" s="285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0"/>
      <c r="C265" s="285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0"/>
      <c r="C266" s="275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0"/>
      <c r="C267" s="285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0"/>
      <c r="C268" s="286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0" t="s">
        <v>112</v>
      </c>
      <c r="C269" s="281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0"/>
      <c r="C270" s="281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2"/>
      <c r="C271" s="283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1" t="s">
        <v>9</v>
      </c>
      <c r="C274" s="272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4" t="s">
        <v>113</v>
      </c>
      <c r="C275" s="275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0"/>
      <c r="C276" s="276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0"/>
      <c r="C277" s="277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0"/>
      <c r="C278" s="275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0"/>
      <c r="C279" s="285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0"/>
      <c r="C280" s="286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0"/>
      <c r="C281" s="276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0"/>
      <c r="C282" s="285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0"/>
      <c r="C283" s="285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0"/>
      <c r="C284" s="275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0"/>
      <c r="C285" s="285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0"/>
      <c r="C286" s="286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0"/>
      <c r="C287" s="275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0"/>
      <c r="C288" s="285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7"/>
      <c r="C289" s="286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0" t="s">
        <v>114</v>
      </c>
      <c r="C290" s="281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0"/>
      <c r="C291" s="281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2"/>
      <c r="C292" s="283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1" t="s">
        <v>9</v>
      </c>
      <c r="C299" s="272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4" t="s">
        <v>126</v>
      </c>
      <c r="C300" s="275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0"/>
      <c r="C301" s="276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0"/>
      <c r="C302" s="277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0"/>
      <c r="C303" s="275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0"/>
      <c r="C304" s="285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0"/>
      <c r="C305" s="286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0"/>
      <c r="C306" s="276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0"/>
      <c r="C307" s="285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0"/>
      <c r="C308" s="285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0"/>
      <c r="C309" s="275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0"/>
      <c r="C310" s="285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0"/>
      <c r="C311" s="286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0"/>
      <c r="C312" s="288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0"/>
      <c r="C313" s="289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7"/>
      <c r="C314" s="290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0" t="s">
        <v>132</v>
      </c>
      <c r="C315" s="281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0"/>
      <c r="C316" s="281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2"/>
      <c r="C317" s="283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1" t="s">
        <v>9</v>
      </c>
      <c r="C319" s="272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4" t="s">
        <v>133</v>
      </c>
      <c r="C320" s="275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0"/>
      <c r="C321" s="276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0"/>
      <c r="C322" s="277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0"/>
      <c r="C323" s="275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0"/>
      <c r="C324" s="285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0"/>
      <c r="C325" s="286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0"/>
      <c r="C326" s="276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0"/>
      <c r="C327" s="285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0"/>
      <c r="C328" s="285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0"/>
      <c r="C329" s="275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0"/>
      <c r="C330" s="285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0"/>
      <c r="C331" s="286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0"/>
      <c r="C332" s="288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0"/>
      <c r="C333" s="289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7"/>
      <c r="C334" s="290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0" t="s">
        <v>134</v>
      </c>
      <c r="C335" s="281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0"/>
      <c r="C336" s="281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2"/>
      <c r="C337" s="283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1" t="s">
        <v>9</v>
      </c>
      <c r="C339" s="272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4" t="s">
        <v>140</v>
      </c>
      <c r="C340" s="275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0"/>
      <c r="C341" s="276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0"/>
      <c r="C342" s="277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0"/>
      <c r="C343" s="275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0"/>
      <c r="C344" s="285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0"/>
      <c r="C345" s="286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0"/>
      <c r="C346" s="276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0"/>
      <c r="C347" s="285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0"/>
      <c r="C348" s="285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0"/>
      <c r="C349" s="275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0"/>
      <c r="C350" s="285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0"/>
      <c r="C351" s="286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0"/>
      <c r="C352" s="288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0"/>
      <c r="C353" s="289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7"/>
      <c r="C354" s="290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0" t="s">
        <v>141</v>
      </c>
      <c r="C355" s="281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0"/>
      <c r="C356" s="281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2"/>
      <c r="C357" s="283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1" t="s">
        <v>9</v>
      </c>
      <c r="C360" s="272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4" t="s">
        <v>147</v>
      </c>
      <c r="C361" s="275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0"/>
      <c r="C362" s="276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0"/>
      <c r="C363" s="277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0"/>
      <c r="C364" s="275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0"/>
      <c r="C365" s="285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0"/>
      <c r="C366" s="286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0"/>
      <c r="C367" s="276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0"/>
      <c r="C368" s="285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0"/>
      <c r="C369" s="285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0"/>
      <c r="C370" s="275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0"/>
      <c r="C371" s="285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0"/>
      <c r="C372" s="286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0"/>
      <c r="C373" s="288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0"/>
      <c r="C374" s="289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7"/>
      <c r="C375" s="290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0" t="s">
        <v>154</v>
      </c>
      <c r="C376" s="281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0"/>
      <c r="C377" s="281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2"/>
      <c r="C378" s="283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1" t="s">
        <v>9</v>
      </c>
      <c r="C380" s="272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4" t="s">
        <v>156</v>
      </c>
      <c r="C381" s="275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0"/>
      <c r="C382" s="276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0"/>
      <c r="C383" s="277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0"/>
      <c r="C384" s="275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0"/>
      <c r="C385" s="285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0"/>
      <c r="C386" s="286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0"/>
      <c r="C387" s="276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0"/>
      <c r="C388" s="285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0"/>
      <c r="C389" s="285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0"/>
      <c r="C390" s="275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0"/>
      <c r="C391" s="285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0"/>
      <c r="C392" s="286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0"/>
      <c r="C393" s="288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0"/>
      <c r="C394" s="289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7"/>
      <c r="C395" s="290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0" t="s">
        <v>161</v>
      </c>
      <c r="C396" s="281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0"/>
      <c r="C397" s="281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2"/>
      <c r="C398" s="283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1" t="s">
        <v>9</v>
      </c>
      <c r="C401" s="272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4" t="s">
        <v>163</v>
      </c>
      <c r="C402" s="299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0"/>
      <c r="C403" s="276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0"/>
      <c r="C404" s="277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0"/>
      <c r="C405" s="299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0"/>
      <c r="C406" s="285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0"/>
      <c r="C407" s="286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0"/>
      <c r="C408" s="276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0"/>
      <c r="C409" s="285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0"/>
      <c r="C410" s="285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0"/>
      <c r="C411" s="275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0"/>
      <c r="C412" s="285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0"/>
      <c r="C413" s="286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0"/>
      <c r="C414" s="288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0"/>
      <c r="C415" s="289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7"/>
      <c r="C416" s="290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0" t="s">
        <v>166</v>
      </c>
      <c r="C417" s="281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0"/>
      <c r="C418" s="281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2"/>
      <c r="C419" s="283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1" t="s">
        <v>9</v>
      </c>
      <c r="C422" s="272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4" t="s">
        <v>170</v>
      </c>
      <c r="C423" s="275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0"/>
      <c r="C424" s="276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0"/>
      <c r="C425" s="277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0"/>
      <c r="C426" s="275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0"/>
      <c r="C427" s="285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0"/>
      <c r="C428" s="286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0"/>
      <c r="C429" s="276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80"/>
      <c r="C430" s="285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80"/>
      <c r="C431" s="285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80"/>
      <c r="C432" s="275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80"/>
      <c r="C433" s="285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80"/>
      <c r="C434" s="286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80"/>
      <c r="C435" s="288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80"/>
      <c r="C436" s="289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87"/>
      <c r="C437" s="290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80" t="s">
        <v>84</v>
      </c>
      <c r="C438" s="281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80"/>
      <c r="C439" s="281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2"/>
      <c r="C440" s="283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1" t="s">
        <v>9</v>
      </c>
      <c r="C442" s="272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84" t="s">
        <v>176</v>
      </c>
      <c r="C443" s="275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80"/>
      <c r="C444" s="276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80"/>
      <c r="C445" s="277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80"/>
      <c r="C446" s="275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80"/>
      <c r="C447" s="285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80"/>
      <c r="C448" s="286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80"/>
      <c r="C449" s="276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80"/>
      <c r="C450" s="285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80"/>
      <c r="C451" s="285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80"/>
      <c r="C452" s="275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80"/>
      <c r="C453" s="285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80"/>
      <c r="C454" s="286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80" t="s">
        <v>182</v>
      </c>
      <c r="C455" s="281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80"/>
      <c r="C456" s="281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82"/>
      <c r="C457" s="283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1" t="s">
        <v>9</v>
      </c>
      <c r="C459" s="272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73" t="s">
        <v>183</v>
      </c>
      <c r="C460" s="275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274"/>
      <c r="C461" s="276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274"/>
      <c r="C462" s="277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274"/>
      <c r="C463" s="275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274"/>
      <c r="C464" s="276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274"/>
      <c r="C465" s="276"/>
      <c r="D465" s="16" t="s">
        <v>4</v>
      </c>
      <c r="E465" s="56">
        <v>0.54400000000000004</v>
      </c>
      <c r="F465" s="56">
        <v>0.65500000000000003</v>
      </c>
      <c r="G465" s="268">
        <v>0.501</v>
      </c>
      <c r="H465" s="56">
        <v>0.748</v>
      </c>
      <c r="I465" s="269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274"/>
      <c r="C466" s="275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274"/>
      <c r="C467" s="276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274"/>
      <c r="C468" s="277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274"/>
      <c r="C469" s="276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70">
        <f>SUM(E469:M469)</f>
        <v>9727</v>
      </c>
    </row>
    <row r="470" spans="2:14" x14ac:dyDescent="0.4">
      <c r="B470" s="274"/>
      <c r="C470" s="276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274"/>
      <c r="C471" s="277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274"/>
      <c r="C472" s="275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274"/>
      <c r="C473" s="276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274"/>
      <c r="C474" s="277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80" t="s">
        <v>184</v>
      </c>
      <c r="C475" s="281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80"/>
      <c r="C476" s="281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82"/>
      <c r="C477" s="283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271" t="s">
        <v>9</v>
      </c>
      <c r="C480" s="272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273" t="s">
        <v>190</v>
      </c>
      <c r="C481" s="275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274"/>
      <c r="C482" s="276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274"/>
      <c r="C483" s="277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274"/>
      <c r="C484" s="275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274"/>
      <c r="C485" s="276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274"/>
      <c r="C486" s="276"/>
      <c r="D486" s="16" t="s">
        <v>4</v>
      </c>
      <c r="E486" s="56">
        <v>0.51100000000000001</v>
      </c>
      <c r="F486" s="56">
        <v>0.64400000000000002</v>
      </c>
      <c r="G486" s="268">
        <v>0.49099999999999999</v>
      </c>
      <c r="H486" s="56">
        <v>0.73899999999999999</v>
      </c>
      <c r="I486" s="269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274"/>
      <c r="C487" s="275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274"/>
      <c r="C488" s="276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274"/>
      <c r="C489" s="277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274"/>
      <c r="C490" s="276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70">
        <f>SUM(E490:M490)</f>
        <v>10243</v>
      </c>
    </row>
    <row r="491" spans="2:14" x14ac:dyDescent="0.4">
      <c r="B491" s="274"/>
      <c r="C491" s="276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274"/>
      <c r="C492" s="277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274"/>
      <c r="C493" s="300" t="s">
        <v>195</v>
      </c>
      <c r="D493" s="301" t="s">
        <v>5</v>
      </c>
      <c r="E493" s="302">
        <v>3058</v>
      </c>
      <c r="F493" s="302">
        <v>1052</v>
      </c>
      <c r="G493" s="303">
        <v>1908</v>
      </c>
      <c r="H493" s="302">
        <v>1230</v>
      </c>
      <c r="I493" s="304">
        <v>631</v>
      </c>
      <c r="J493" s="304">
        <v>81</v>
      </c>
      <c r="K493" s="304">
        <v>665</v>
      </c>
      <c r="L493" s="303">
        <v>801</v>
      </c>
      <c r="M493" s="304">
        <v>417</v>
      </c>
      <c r="N493" s="305">
        <f>SUM(E493:M493)</f>
        <v>9843</v>
      </c>
    </row>
    <row r="494" spans="2:14" x14ac:dyDescent="0.4">
      <c r="B494" s="274"/>
      <c r="C494" s="278"/>
      <c r="D494" s="306" t="s">
        <v>0</v>
      </c>
      <c r="E494" s="265">
        <v>1653</v>
      </c>
      <c r="F494" s="265">
        <v>589</v>
      </c>
      <c r="G494" s="307">
        <v>1026</v>
      </c>
      <c r="H494" s="265">
        <v>913</v>
      </c>
      <c r="I494" s="266">
        <v>471</v>
      </c>
      <c r="J494" s="266">
        <v>25</v>
      </c>
      <c r="K494" s="266">
        <v>427</v>
      </c>
      <c r="L494" s="307">
        <v>460</v>
      </c>
      <c r="M494" s="266">
        <v>226</v>
      </c>
      <c r="N494" s="267">
        <f>SUM(E494:M494)</f>
        <v>5790</v>
      </c>
    </row>
    <row r="495" spans="2:14" ht="15" thickBot="1" x14ac:dyDescent="0.45">
      <c r="B495" s="274"/>
      <c r="C495" s="279"/>
      <c r="D495" s="308" t="s">
        <v>4</v>
      </c>
      <c r="E495" s="309">
        <v>0.54100000000000004</v>
      </c>
      <c r="F495" s="309">
        <v>0.56000000000000005</v>
      </c>
      <c r="G495" s="310">
        <v>0.53700000000000003</v>
      </c>
      <c r="H495" s="309">
        <v>0.74199999999999999</v>
      </c>
      <c r="I495" s="311">
        <v>0.746</v>
      </c>
      <c r="J495" s="311">
        <f>J494/J493</f>
        <v>0.30864197530864196</v>
      </c>
      <c r="K495" s="311">
        <v>0.64200000000000002</v>
      </c>
      <c r="L495" s="310">
        <v>0.56999999999999995</v>
      </c>
      <c r="M495" s="311">
        <v>0.54</v>
      </c>
      <c r="N495" s="312">
        <f>N494/N493</f>
        <v>0.58823529411764708</v>
      </c>
    </row>
    <row r="496" spans="2:14" x14ac:dyDescent="0.4">
      <c r="B496" s="280" t="s">
        <v>196</v>
      </c>
      <c r="C496" s="281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280"/>
      <c r="C497" s="281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282"/>
      <c r="C498" s="283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</sheetData>
  <mergeCells count="198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(26년1월26일주)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2026-02-05T11:45:47Z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