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57B268C6-5DDF-4095-AF64-138EE2565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2월9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6" i="10" l="1"/>
  <c r="J503" i="10"/>
  <c r="N513" i="10" l="1"/>
  <c r="N514" i="10"/>
  <c r="N515" i="10" s="1"/>
  <c r="M517" i="10"/>
  <c r="L517" i="10"/>
  <c r="K517" i="10"/>
  <c r="J517" i="10"/>
  <c r="I517" i="10"/>
  <c r="H517" i="10"/>
  <c r="G517" i="10"/>
  <c r="F517" i="10"/>
  <c r="E517" i="10"/>
  <c r="M516" i="10"/>
  <c r="L516" i="10"/>
  <c r="K516" i="10"/>
  <c r="J516" i="10"/>
  <c r="I516" i="10"/>
  <c r="H516" i="10"/>
  <c r="G516" i="10"/>
  <c r="F516" i="10"/>
  <c r="E516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495" i="10" l="1"/>
  <c r="N512" i="10"/>
  <c r="K518" i="10"/>
  <c r="G518" i="10"/>
  <c r="E518" i="10"/>
  <c r="N506" i="10"/>
  <c r="L518" i="10"/>
  <c r="M518" i="10"/>
  <c r="N492" i="10"/>
  <c r="H518" i="10"/>
  <c r="N516" i="10"/>
  <c r="I518" i="10"/>
  <c r="J518" i="10"/>
  <c r="N489" i="10"/>
  <c r="N503" i="10"/>
  <c r="N509" i="10"/>
  <c r="F518" i="10"/>
  <c r="N517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8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<sst xmlns="http://schemas.openxmlformats.org/spreadsheetml/2006/main" count="939" uniqueCount="204">
  <si>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</si>
  <si>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</si>
  <si>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</si>
  <si>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</si>
  <si>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</si>
  <si>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</si>
  <si>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</si>
  <si>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</si>
  <si>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</si>
  <si>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</si>
  <si>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</si>
  <si>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</si>
  <si>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</si>
  <si>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</si>
  <si>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</si>
  <si>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</si>
  <si>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</si>
  <si>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</si>
  <si>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</si>
  <si>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</si>
  <si>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</si>
  <si>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</si>
  <si>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</si>
  <si>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</si>
  <si>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</si>
  <si>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</si>
  <si>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</si>
  <si>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</si>
  <si>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</si>
  <si>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</si>
  <si>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</si>
  <si>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</si>
  <si>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</si>
  <si>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</si>
  <si>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</si>
  <si>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</si>
  <si>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</si>
  <si>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</si>
  <si>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</si>
  <si>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</si>
  <si>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</si>
  <si>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</si>
  <si>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</si>
  <si>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</si>
  <si>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</si>
  <si>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</si>
  <si>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</si>
  <si>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</si>
  <si>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</si>
  <si>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</si>
  <si>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</si>
  <si>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</si>
  <si>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</si>
  <si>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</si>
  <si>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</si>
  <si>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</si>
  <si>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</si>
  <si>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</si>
  <si>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</si>
  <si>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</si>
  <si>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</si>
  <si>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</si>
  <si>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</si>
  <si>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</si>
  <si>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</si>
  <si>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</si>
  <si>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</si>
  <si>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</si>
  <si>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</si>
  <si>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</si>
  <si>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</si>
  <si>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</si>
  <si>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</si>
  <si>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</si>
  <si>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</si>
  <si>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</si>
  <si>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</si>
  <si>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</si>
  <si>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</si>
  <si>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</si>
  <si>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</si>
  <si>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</si>
  <si>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</si>
  <si>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</si>
  <si>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</si>
  <si>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</si>
  <si>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</si>
  <si>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</si>
  <si>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</si>
  <si>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</si>
  <si>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</si>
  <si>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</si>
  <si>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</si>
  <si>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</si>
  <si>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</si>
  <si>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</si>
  <si>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</si>
  <si>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</si>
  <si>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</si>
  <si>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</si>
  <si>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</si>
  <si>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</si>
  <si>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</si>
  <si>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</si>
  <si>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</si>
  <si>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</si>
  <si>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</si>
  <si>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</si>
  <si>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</si>
  <si>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</si>
  <si>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</si>
  <si>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</si>
  <si>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</si>
  <si>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</si>
  <si>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</si>
  <si>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</si>
  <si>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</si>
  <si>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</si>
  <si>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</si>
  <si>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</si>
  <si>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</si>
  <si>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</si>
  <si>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</si>
  <si>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</si>
  <si>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</si>
  <si>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</si>
  <si>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</si>
  <si>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</si>
  <si>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</si>
  <si>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</si>
  <si>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</si>
  <si>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</si>
  <si>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</si>
  <si>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</si>
  <si>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</si>
  <si>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</si>
  <si>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</si>
  <si>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</si>
  <si>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</si>
  <si>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</si>
  <si>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</si>
  <si>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</si>
  <si>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</si>
  <si>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</si>
  <si>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</si>
  <si>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</si>
  <si>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</si>
  <si>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</si>
  <si>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</si>
  <si>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</si>
  <si>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</si>
  <si>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</si>
  <si>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</si>
  <si>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</si>
  <si>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</si>
  <si>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</si>
  <si>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</si>
  <si>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</si>
  <si>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</si>
  <si>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</si>
  <si>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</si>
  <si>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</si>
  <si>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</si>
  <si>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</si>
  <si>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</si>
  <si>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</si>
  <si>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</si>
  <si>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</si>
  <si>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</si>
  <si>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</si>
  <si>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</si>
  <si>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</si>
  <si>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</si>
  <si>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</si>
  <si>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</si>
  <si>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</si>
  <si>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</si>
  <si>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</si>
  <si>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</si>
  <si>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</si>
  <si>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</si>
  <si>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</si>
  <si>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</si>
  <si>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</si>
  <si>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</si>
  <si>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</si>
  <si>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</si>
  <si>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</si>
  <si>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</si>
  <si>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</si>
  <si>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</si>
  <si>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</si>
  <si>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</si>
  <si>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</si>
  <si>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</si>
  <si>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</si>
  <si>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</si>
  <si>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</si>
  <si>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</si>
  <si>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</si>
  <si>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</si>
  <si>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</si>
  <si>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</si>
  <si>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00월00일주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</si>
</sst>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37" xfId="2" applyFont="1" applyFill="1" applyBorder="1" applyAlignment="1">
      <alignment vertical="center" wrapText="1"/>
    </xf>
    <xf numFmtId="41" fontId="5" fillId="7" borderId="38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8"/>
  <sheetViews>
    <sheetView tabSelected="1" topLeftCell="A498" zoomScale="96" zoomScaleNormal="96" workbookViewId="0">
      <selection activeCell="F521" sqref="F52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5" t="s">
        <v>11</v>
      </c>
      <c r="C1" s="296"/>
      <c r="D1" s="296"/>
      <c r="E1" s="297" t="s">
        <v>18</v>
      </c>
      <c r="F1" s="298"/>
      <c r="G1" s="298"/>
      <c r="H1" s="298"/>
      <c r="I1" s="298"/>
      <c r="J1" s="298"/>
      <c r="K1" s="298"/>
      <c r="L1" s="299"/>
      <c r="M1" s="36" t="s">
        <v>16</v>
      </c>
    </row>
    <row r="2" spans="2:13" ht="35.4" customHeight="1" thickBot="1" x14ac:dyDescent="0.45">
      <c r="B2" s="278" t="s">
        <v>9</v>
      </c>
      <c r="C2" s="279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0" t="s">
        <v>19</v>
      </c>
      <c r="C3" s="28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1"/>
      <c r="C4" s="286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1"/>
      <c r="C5" s="287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1"/>
      <c r="C6" s="284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1"/>
      <c r="C7" s="286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1"/>
      <c r="C8" s="286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1"/>
      <c r="C9" s="28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1"/>
      <c r="C10" s="286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1"/>
      <c r="C11" s="287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1"/>
      <c r="C12" s="28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1"/>
      <c r="C13" s="286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1"/>
      <c r="C14" s="287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1"/>
      <c r="C15" s="28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1"/>
      <c r="C16" s="286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02"/>
      <c r="C17" s="287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1" t="s">
        <v>15</v>
      </c>
      <c r="C18" s="291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1"/>
      <c r="C19" s="291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2"/>
      <c r="C20" s="293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8" t="s">
        <v>9</v>
      </c>
      <c r="C22" s="279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0" t="s">
        <v>31</v>
      </c>
      <c r="C23" s="28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1"/>
      <c r="C24" s="286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1"/>
      <c r="C25" s="287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1"/>
      <c r="C26" s="284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1"/>
      <c r="C27" s="286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1"/>
      <c r="C28" s="286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1"/>
      <c r="C29" s="28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1"/>
      <c r="C30" s="286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1"/>
      <c r="C31" s="287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1"/>
      <c r="C32" s="28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1"/>
      <c r="C33" s="286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1"/>
      <c r="C34" s="287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1"/>
      <c r="C35" s="28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1"/>
      <c r="C36" s="286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02"/>
      <c r="C37" s="287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1" t="s">
        <v>30</v>
      </c>
      <c r="C38" s="291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1"/>
      <c r="C39" s="291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2"/>
      <c r="C40" s="293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8" t="s">
        <v>9</v>
      </c>
      <c r="C42" s="279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1"/>
      <c r="C43" s="284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1"/>
      <c r="C44" s="286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1"/>
      <c r="C45" s="287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1"/>
      <c r="C46" s="284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1"/>
      <c r="C47" s="286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1"/>
      <c r="C48" s="286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1"/>
      <c r="C49" s="28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1"/>
      <c r="C50" s="286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1"/>
      <c r="C51" s="287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1"/>
      <c r="C52" s="28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1"/>
      <c r="C53" s="286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2"/>
      <c r="C54" s="287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1" t="s">
        <v>36</v>
      </c>
      <c r="C55" s="291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1"/>
      <c r="C56" s="291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2"/>
      <c r="C57" s="293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8" t="s">
        <v>9</v>
      </c>
      <c r="C59" s="279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0" t="s">
        <v>37</v>
      </c>
      <c r="C60" s="28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1"/>
      <c r="C61" s="286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1"/>
      <c r="C62" s="287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1"/>
      <c r="C63" s="28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1"/>
      <c r="C64" s="286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1"/>
      <c r="C65" s="287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1"/>
      <c r="C66" s="284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1"/>
      <c r="C67" s="286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1"/>
      <c r="C68" s="286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1"/>
      <c r="C69" s="28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1"/>
      <c r="C70" s="286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1"/>
      <c r="C71" s="287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1"/>
      <c r="C72" s="28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1"/>
      <c r="C73" s="286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2"/>
      <c r="C74" s="287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1" t="s">
        <v>38</v>
      </c>
      <c r="C75" s="291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1"/>
      <c r="C76" s="291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2"/>
      <c r="C77" s="293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8" t="s">
        <v>9</v>
      </c>
      <c r="C79" s="279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0" t="s">
        <v>44</v>
      </c>
      <c r="C80" s="28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1"/>
      <c r="C81" s="286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1"/>
      <c r="C82" s="287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1"/>
      <c r="C83" s="28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1"/>
      <c r="C84" s="286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1"/>
      <c r="C85" s="287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1"/>
      <c r="C86" s="284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1"/>
      <c r="C87" s="286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1"/>
      <c r="C88" s="286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1"/>
      <c r="C89" s="28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1"/>
      <c r="C90" s="286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1"/>
      <c r="C91" s="287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1"/>
      <c r="C92" s="28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1"/>
      <c r="C93" s="286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2"/>
      <c r="C94" s="287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1" t="s">
        <v>45</v>
      </c>
      <c r="C95" s="291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1"/>
      <c r="C96" s="291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2"/>
      <c r="C97" s="293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8" t="s">
        <v>9</v>
      </c>
      <c r="C99" s="279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0" t="s">
        <v>51</v>
      </c>
      <c r="C100" s="28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1"/>
      <c r="C101" s="286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1"/>
      <c r="C102" s="287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1"/>
      <c r="C103" s="28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1"/>
      <c r="C104" s="286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1"/>
      <c r="C105" s="287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1"/>
      <c r="C106" s="284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1"/>
      <c r="C107" s="286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1"/>
      <c r="C108" s="286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1"/>
      <c r="C109" s="28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1"/>
      <c r="C110" s="286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1"/>
      <c r="C111" s="287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1" t="s">
        <v>56</v>
      </c>
      <c r="C112" s="291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1"/>
      <c r="C113" s="291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2"/>
      <c r="C114" s="293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8" t="s">
        <v>9</v>
      </c>
      <c r="C116" s="279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0" t="s">
        <v>57</v>
      </c>
      <c r="C117" s="28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1"/>
      <c r="C118" s="286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1"/>
      <c r="C119" s="287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1"/>
      <c r="C120" s="28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1"/>
      <c r="C121" s="286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1"/>
      <c r="C122" s="287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1"/>
      <c r="C123" s="284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1"/>
      <c r="C124" s="286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1"/>
      <c r="C125" s="286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1"/>
      <c r="C126" s="28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1"/>
      <c r="C127" s="286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1"/>
      <c r="C128" s="287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1"/>
      <c r="C129" s="28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1"/>
      <c r="C130" s="286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2"/>
      <c r="C131" s="287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1" t="s">
        <v>58</v>
      </c>
      <c r="C132" s="291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1"/>
      <c r="C133" s="291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2"/>
      <c r="C134" s="293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8" t="s">
        <v>9</v>
      </c>
      <c r="C136" s="279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0" t="s">
        <v>63</v>
      </c>
      <c r="C137" s="28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1"/>
      <c r="C138" s="286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1"/>
      <c r="C139" s="287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1"/>
      <c r="C140" s="28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1"/>
      <c r="C141" s="286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1"/>
      <c r="C142" s="287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1"/>
      <c r="C143" s="284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1"/>
      <c r="C144" s="286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1"/>
      <c r="C145" s="286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1"/>
      <c r="C146" s="28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1"/>
      <c r="C147" s="286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1"/>
      <c r="C148" s="287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1"/>
      <c r="C149" s="28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1"/>
      <c r="C150" s="286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2"/>
      <c r="C151" s="287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1" t="s">
        <v>64</v>
      </c>
      <c r="C152" s="291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1"/>
      <c r="C153" s="291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2"/>
      <c r="C154" s="293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8" t="s">
        <v>9</v>
      </c>
      <c r="C156" s="279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0" t="s">
        <v>71</v>
      </c>
      <c r="C157" s="28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1"/>
      <c r="C158" s="286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1"/>
      <c r="C159" s="287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1"/>
      <c r="C160" s="28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1"/>
      <c r="C161" s="286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1"/>
      <c r="C162" s="287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1"/>
      <c r="C163" s="284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1"/>
      <c r="C164" s="286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1"/>
      <c r="C165" s="286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1"/>
      <c r="C166" s="28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1"/>
      <c r="C167" s="286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1"/>
      <c r="C168" s="287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1"/>
      <c r="C169" s="28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1"/>
      <c r="C170" s="286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2"/>
      <c r="C171" s="287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1" t="s">
        <v>72</v>
      </c>
      <c r="C172" s="291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1"/>
      <c r="C173" s="291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2"/>
      <c r="C174" s="293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8" t="s">
        <v>9</v>
      </c>
      <c r="C176" s="279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0" t="s">
        <v>78</v>
      </c>
      <c r="C177" s="28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1"/>
      <c r="C178" s="286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1"/>
      <c r="C179" s="287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1"/>
      <c r="C180" s="28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1"/>
      <c r="C181" s="286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1"/>
      <c r="C182" s="287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1"/>
      <c r="C183" s="284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1"/>
      <c r="C184" s="286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1"/>
      <c r="C185" s="286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1"/>
      <c r="C186" s="28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1"/>
      <c r="C187" s="286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1"/>
      <c r="C188" s="287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1"/>
      <c r="C189" s="28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1"/>
      <c r="C190" s="286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2"/>
      <c r="C191" s="287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1" t="s">
        <v>84</v>
      </c>
      <c r="C192" s="291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1"/>
      <c r="C193" s="291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2"/>
      <c r="C194" s="293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8" t="s">
        <v>9</v>
      </c>
      <c r="C196" s="279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0" t="s">
        <v>85</v>
      </c>
      <c r="C197" s="283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1"/>
      <c r="C198" s="284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1"/>
      <c r="C199" s="285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1"/>
      <c r="C200" s="28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1"/>
      <c r="C201" s="286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1"/>
      <c r="C202" s="287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1"/>
      <c r="C203" s="284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1"/>
      <c r="C204" s="286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1"/>
      <c r="C205" s="286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1"/>
      <c r="C206" s="28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1"/>
      <c r="C207" s="286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1"/>
      <c r="C208" s="287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1"/>
      <c r="C209" s="28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1"/>
      <c r="C210" s="286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2"/>
      <c r="C211" s="287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1" t="s">
        <v>86</v>
      </c>
      <c r="C212" s="291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1"/>
      <c r="C213" s="291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2"/>
      <c r="C214" s="293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8" t="s">
        <v>9</v>
      </c>
      <c r="C216" s="279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0" t="s">
        <v>92</v>
      </c>
      <c r="C217" s="283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1"/>
      <c r="C218" s="284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1"/>
      <c r="C219" s="285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1"/>
      <c r="C220" s="28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1"/>
      <c r="C221" s="286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1"/>
      <c r="C222" s="287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1"/>
      <c r="C223" s="284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1"/>
      <c r="C224" s="286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1"/>
      <c r="C225" s="286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1"/>
      <c r="C226" s="28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1"/>
      <c r="C227" s="286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1"/>
      <c r="C228" s="287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1"/>
      <c r="C229" s="28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1"/>
      <c r="C230" s="286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2"/>
      <c r="C231" s="287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1" t="s">
        <v>93</v>
      </c>
      <c r="C232" s="291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1"/>
      <c r="C233" s="291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2"/>
      <c r="C234" s="293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8" t="s">
        <v>9</v>
      </c>
      <c r="C236" s="279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0" t="s">
        <v>99</v>
      </c>
      <c r="C237" s="28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1"/>
      <c r="C238" s="284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1"/>
      <c r="C239" s="285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1"/>
      <c r="C240" s="28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1"/>
      <c r="C241" s="286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1"/>
      <c r="C242" s="287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1"/>
      <c r="C243" s="284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1"/>
      <c r="C244" s="286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1"/>
      <c r="C245" s="286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1"/>
      <c r="C246" s="28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1"/>
      <c r="C247" s="286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1"/>
      <c r="C248" s="287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1"/>
      <c r="C249" s="283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1"/>
      <c r="C250" s="286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2"/>
      <c r="C251" s="287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1" t="s">
        <v>104</v>
      </c>
      <c r="C252" s="291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1"/>
      <c r="C253" s="291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2"/>
      <c r="C254" s="293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8" t="s">
        <v>9</v>
      </c>
      <c r="C256" s="279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0" t="s">
        <v>107</v>
      </c>
      <c r="C257" s="28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1"/>
      <c r="C258" s="284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1"/>
      <c r="C259" s="285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1"/>
      <c r="C260" s="28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1"/>
      <c r="C261" s="286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1"/>
      <c r="C262" s="287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1"/>
      <c r="C263" s="284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1"/>
      <c r="C264" s="286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1"/>
      <c r="C265" s="286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1"/>
      <c r="C266" s="28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1"/>
      <c r="C267" s="286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1"/>
      <c r="C268" s="287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1" t="s">
        <v>112</v>
      </c>
      <c r="C269" s="291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1"/>
      <c r="C270" s="291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2"/>
      <c r="C271" s="293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8" t="s">
        <v>9</v>
      </c>
      <c r="C274" s="279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0" t="s">
        <v>113</v>
      </c>
      <c r="C275" s="283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1"/>
      <c r="C276" s="284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1"/>
      <c r="C277" s="285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1"/>
      <c r="C278" s="28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1"/>
      <c r="C279" s="286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1"/>
      <c r="C280" s="287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1"/>
      <c r="C281" s="284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1"/>
      <c r="C282" s="286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1"/>
      <c r="C283" s="286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1"/>
      <c r="C284" s="28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1"/>
      <c r="C285" s="286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1"/>
      <c r="C286" s="287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1"/>
      <c r="C287" s="283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1"/>
      <c r="C288" s="286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2"/>
      <c r="C289" s="287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1" t="s">
        <v>114</v>
      </c>
      <c r="C290" s="291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1"/>
      <c r="C291" s="291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2"/>
      <c r="C292" s="293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8" t="s">
        <v>9</v>
      </c>
      <c r="C299" s="279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0" t="s">
        <v>126</v>
      </c>
      <c r="C300" s="283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1"/>
      <c r="C301" s="284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1"/>
      <c r="C302" s="285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1"/>
      <c r="C303" s="28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1"/>
      <c r="C304" s="286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1"/>
      <c r="C305" s="287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1"/>
      <c r="C306" s="284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1"/>
      <c r="C307" s="286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1"/>
      <c r="C308" s="286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1"/>
      <c r="C309" s="28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1"/>
      <c r="C310" s="286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1"/>
      <c r="C311" s="287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1"/>
      <c r="C312" s="288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1"/>
      <c r="C313" s="289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2"/>
      <c r="C314" s="290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1" t="s">
        <v>132</v>
      </c>
      <c r="C315" s="291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1"/>
      <c r="C316" s="291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2"/>
      <c r="C317" s="293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8" t="s">
        <v>9</v>
      </c>
      <c r="C319" s="279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0" t="s">
        <v>133</v>
      </c>
      <c r="C320" s="283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1"/>
      <c r="C321" s="284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1"/>
      <c r="C322" s="285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1"/>
      <c r="C323" s="283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1"/>
      <c r="C324" s="286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1"/>
      <c r="C325" s="287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1"/>
      <c r="C326" s="284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1"/>
      <c r="C327" s="286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1"/>
      <c r="C328" s="286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1"/>
      <c r="C329" s="28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1"/>
      <c r="C330" s="286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1"/>
      <c r="C331" s="287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1"/>
      <c r="C332" s="288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1"/>
      <c r="C333" s="289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2"/>
      <c r="C334" s="290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1" t="s">
        <v>134</v>
      </c>
      <c r="C335" s="291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1"/>
      <c r="C336" s="291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2"/>
      <c r="C337" s="293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8" t="s">
        <v>9</v>
      </c>
      <c r="C339" s="279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0" t="s">
        <v>140</v>
      </c>
      <c r="C340" s="28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1"/>
      <c r="C341" s="284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1"/>
      <c r="C342" s="285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1"/>
      <c r="C343" s="28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1"/>
      <c r="C344" s="286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1"/>
      <c r="C345" s="287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1"/>
      <c r="C346" s="284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1"/>
      <c r="C347" s="286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1"/>
      <c r="C348" s="286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1"/>
      <c r="C349" s="28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1"/>
      <c r="C350" s="286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1"/>
      <c r="C351" s="287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1"/>
      <c r="C352" s="288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1"/>
      <c r="C353" s="289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2"/>
      <c r="C354" s="290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1" t="s">
        <v>141</v>
      </c>
      <c r="C355" s="291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1"/>
      <c r="C356" s="291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2"/>
      <c r="C357" s="293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8" t="s">
        <v>9</v>
      </c>
      <c r="C360" s="279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0" t="s">
        <v>147</v>
      </c>
      <c r="C361" s="283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1"/>
      <c r="C362" s="284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1"/>
      <c r="C363" s="285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1"/>
      <c r="C364" s="283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1"/>
      <c r="C365" s="286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1"/>
      <c r="C366" s="287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1"/>
      <c r="C367" s="284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1"/>
      <c r="C368" s="286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1"/>
      <c r="C369" s="286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1"/>
      <c r="C370" s="283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1"/>
      <c r="C371" s="286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1"/>
      <c r="C372" s="287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1"/>
      <c r="C373" s="288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1"/>
      <c r="C374" s="289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2"/>
      <c r="C375" s="290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1" t="s">
        <v>154</v>
      </c>
      <c r="C376" s="291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1"/>
      <c r="C377" s="291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2"/>
      <c r="C378" s="293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8" t="s">
        <v>9</v>
      </c>
      <c r="C380" s="279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0" t="s">
        <v>156</v>
      </c>
      <c r="C381" s="283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1"/>
      <c r="C382" s="284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1"/>
      <c r="C383" s="285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1"/>
      <c r="C384" s="283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1"/>
      <c r="C385" s="286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1"/>
      <c r="C386" s="287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1"/>
      <c r="C387" s="284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1"/>
      <c r="C388" s="286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1"/>
      <c r="C389" s="286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1"/>
      <c r="C390" s="283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1"/>
      <c r="C391" s="286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1"/>
      <c r="C392" s="287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1"/>
      <c r="C393" s="288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1"/>
      <c r="C394" s="289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2"/>
      <c r="C395" s="290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1" t="s">
        <v>161</v>
      </c>
      <c r="C396" s="291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1"/>
      <c r="C397" s="291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2"/>
      <c r="C398" s="293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8" t="s">
        <v>9</v>
      </c>
      <c r="C401" s="279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0" t="s">
        <v>163</v>
      </c>
      <c r="C402" s="294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1"/>
      <c r="C403" s="284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1"/>
      <c r="C404" s="285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1"/>
      <c r="C405" s="294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1"/>
      <c r="C406" s="286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1"/>
      <c r="C407" s="287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1"/>
      <c r="C408" s="284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1"/>
      <c r="C409" s="286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1"/>
      <c r="C410" s="286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1"/>
      <c r="C411" s="283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1"/>
      <c r="C412" s="286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1"/>
      <c r="C413" s="287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1"/>
      <c r="C414" s="288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1"/>
      <c r="C415" s="289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2"/>
      <c r="C416" s="290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1" t="s">
        <v>166</v>
      </c>
      <c r="C417" s="291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1"/>
      <c r="C418" s="291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2"/>
      <c r="C419" s="293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8" t="s">
        <v>9</v>
      </c>
      <c r="C422" s="279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0" t="s">
        <v>170</v>
      </c>
      <c r="C423" s="283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1"/>
      <c r="C424" s="284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1"/>
      <c r="C425" s="285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1"/>
      <c r="C426" s="283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1"/>
      <c r="C427" s="286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1"/>
      <c r="C428" s="287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1"/>
      <c r="C429" s="284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1"/>
      <c r="C430" s="286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1"/>
      <c r="C431" s="286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1"/>
      <c r="C432" s="283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1"/>
      <c r="C433" s="286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1"/>
      <c r="C434" s="287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1"/>
      <c r="C435" s="288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1"/>
      <c r="C436" s="289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82"/>
      <c r="C437" s="290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1" t="s">
        <v>84</v>
      </c>
      <c r="C438" s="291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1"/>
      <c r="C439" s="291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2"/>
      <c r="C440" s="293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8" t="s">
        <v>9</v>
      </c>
      <c r="C442" s="279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0" t="s">
        <v>176</v>
      </c>
      <c r="C443" s="283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1"/>
      <c r="C444" s="284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1"/>
      <c r="C445" s="285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1"/>
      <c r="C446" s="283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1"/>
      <c r="C447" s="286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1"/>
      <c r="C448" s="287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1"/>
      <c r="C449" s="284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1"/>
      <c r="C450" s="286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1"/>
      <c r="C451" s="286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1"/>
      <c r="C452" s="283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81"/>
      <c r="C453" s="286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81"/>
      <c r="C454" s="287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81" t="s">
        <v>182</v>
      </c>
      <c r="C455" s="291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1"/>
      <c r="C456" s="291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2"/>
      <c r="C457" s="293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8" t="s">
        <v>9</v>
      </c>
      <c r="C459" s="279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03" t="s">
        <v>183</v>
      </c>
      <c r="C460" s="283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04"/>
      <c r="C461" s="284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04"/>
      <c r="C462" s="285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04"/>
      <c r="C463" s="283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4"/>
      <c r="C464" s="284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4"/>
      <c r="C465" s="284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4"/>
      <c r="C466" s="283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4"/>
      <c r="C467" s="284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4"/>
      <c r="C468" s="285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4"/>
      <c r="C469" s="284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304"/>
      <c r="C470" s="284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04"/>
      <c r="C471" s="285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04"/>
      <c r="C472" s="283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04"/>
      <c r="C473" s="284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04"/>
      <c r="C474" s="285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81" t="s">
        <v>184</v>
      </c>
      <c r="C475" s="291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81"/>
      <c r="C476" s="291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2"/>
      <c r="C477" s="293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78" t="s">
        <v>9</v>
      </c>
      <c r="C480" s="279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03" t="s">
        <v>190</v>
      </c>
      <c r="C481" s="283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04"/>
      <c r="C482" s="284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04"/>
      <c r="C483" s="285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04"/>
      <c r="C484" s="283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04"/>
      <c r="C485" s="284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04"/>
      <c r="C486" s="284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04"/>
      <c r="C487" s="283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04"/>
      <c r="C488" s="284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04"/>
      <c r="C489" s="285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04"/>
      <c r="C490" s="284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304"/>
      <c r="C491" s="284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304"/>
      <c r="C492" s="285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304"/>
      <c r="C493" s="283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304"/>
      <c r="C494" s="284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304"/>
      <c r="C495" s="285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281" t="s">
        <v>196</v>
      </c>
      <c r="C496" s="291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81"/>
      <c r="C497" s="291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92"/>
      <c r="C498" s="293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278" t="s">
        <v>9</v>
      </c>
      <c r="C500" s="279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303" t="s">
        <v>197</v>
      </c>
      <c r="C501" s="283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304"/>
      <c r="C502" s="284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304"/>
      <c r="C503" s="285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304"/>
      <c r="C504" s="283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304"/>
      <c r="C505" s="284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304"/>
      <c r="C506" s="284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304"/>
      <c r="C507" s="305" t="s">
        <v>201</v>
      </c>
      <c r="D507" s="269" t="s">
        <v>3</v>
      </c>
      <c r="E507" s="270">
        <v>841</v>
      </c>
      <c r="F507" s="313"/>
      <c r="G507" s="313"/>
      <c r="H507" s="270">
        <v>311</v>
      </c>
      <c r="I507" s="313"/>
      <c r="J507" s="313"/>
      <c r="K507" s="272">
        <v>209</v>
      </c>
      <c r="L507" s="271">
        <v>219</v>
      </c>
      <c r="M507" s="272">
        <v>204</v>
      </c>
      <c r="N507" s="273">
        <f>SUM(E507:M507)</f>
        <v>1784</v>
      </c>
    </row>
    <row r="508" spans="2:14" x14ac:dyDescent="0.4">
      <c r="B508" s="304"/>
      <c r="C508" s="306"/>
      <c r="D508" s="268" t="s">
        <v>0</v>
      </c>
      <c r="E508" s="274">
        <v>466</v>
      </c>
      <c r="F508" s="314"/>
      <c r="G508" s="314"/>
      <c r="H508" s="274">
        <v>144</v>
      </c>
      <c r="I508" s="314"/>
      <c r="J508" s="314"/>
      <c r="K508" s="276">
        <v>116</v>
      </c>
      <c r="L508" s="275">
        <v>145</v>
      </c>
      <c r="M508" s="276">
        <v>75</v>
      </c>
      <c r="N508" s="277">
        <f>SUM(E508:M508)</f>
        <v>946</v>
      </c>
    </row>
    <row r="509" spans="2:14" ht="15" thickBot="1" x14ac:dyDescent="0.45">
      <c r="B509" s="304"/>
      <c r="C509" s="307"/>
      <c r="D509" s="308" t="s">
        <v>4</v>
      </c>
      <c r="E509" s="309">
        <v>0.55400000000000005</v>
      </c>
      <c r="F509" s="315"/>
      <c r="G509" s="315"/>
      <c r="H509" s="309">
        <v>0.46300000000000002</v>
      </c>
      <c r="I509" s="315"/>
      <c r="J509" s="315"/>
      <c r="K509" s="310">
        <v>0.55500000000000005</v>
      </c>
      <c r="L509" s="311">
        <v>0.66</v>
      </c>
      <c r="M509" s="310">
        <v>0.37</v>
      </c>
      <c r="N509" s="312">
        <f>N508/N507</f>
        <v>0.53026905829596416</v>
      </c>
    </row>
    <row r="510" spans="2:14" x14ac:dyDescent="0.4">
      <c r="B510" s="304"/>
      <c r="C510" s="284" t="s">
        <v>202</v>
      </c>
      <c r="D510" s="17" t="s">
        <v>3</v>
      </c>
      <c r="E510" s="93"/>
      <c r="F510" s="127"/>
      <c r="G510" s="128"/>
      <c r="H510" s="93"/>
      <c r="I510" s="128"/>
      <c r="J510" s="127"/>
      <c r="K510" s="127"/>
      <c r="L510" s="128"/>
      <c r="M510" s="127"/>
      <c r="N510" s="267">
        <f>SUM(E510:M510)</f>
        <v>0</v>
      </c>
    </row>
    <row r="511" spans="2:14" x14ac:dyDescent="0.4">
      <c r="B511" s="304"/>
      <c r="C511" s="284"/>
      <c r="D511" s="51" t="s">
        <v>0</v>
      </c>
      <c r="E511" s="11"/>
      <c r="F511" s="114"/>
      <c r="G511" s="122"/>
      <c r="H511" s="11"/>
      <c r="I511" s="122"/>
      <c r="J511" s="114"/>
      <c r="K511" s="118"/>
      <c r="L511" s="115"/>
      <c r="M511" s="118"/>
      <c r="N511" s="198">
        <f>SUM(E511:M511)</f>
        <v>0</v>
      </c>
    </row>
    <row r="512" spans="2:14" ht="15" thickBot="1" x14ac:dyDescent="0.45">
      <c r="B512" s="304"/>
      <c r="C512" s="285"/>
      <c r="D512" s="16" t="s">
        <v>4</v>
      </c>
      <c r="E512" s="56"/>
      <c r="F512" s="130"/>
      <c r="G512" s="131"/>
      <c r="H512" s="56"/>
      <c r="I512" s="131"/>
      <c r="J512" s="130"/>
      <c r="K512" s="130"/>
      <c r="L512" s="131"/>
      <c r="M512" s="130"/>
      <c r="N512" s="251" t="e">
        <f>N511/N510</f>
        <v>#DIV/0!</v>
      </c>
    </row>
    <row r="513" spans="2:14" x14ac:dyDescent="0.4">
      <c r="B513" s="304"/>
      <c r="C513" s="283" t="s">
        <v>203</v>
      </c>
      <c r="D513" s="218" t="s">
        <v>5</v>
      </c>
      <c r="E513" s="10"/>
      <c r="F513" s="10"/>
      <c r="G513" s="226"/>
      <c r="H513" s="10"/>
      <c r="I513" s="111"/>
      <c r="J513" s="111"/>
      <c r="K513" s="111"/>
      <c r="L513" s="226"/>
      <c r="M513" s="111"/>
      <c r="N513" s="250">
        <f>SUM(E513:M513)</f>
        <v>0</v>
      </c>
    </row>
    <row r="514" spans="2:14" x14ac:dyDescent="0.4">
      <c r="B514" s="304"/>
      <c r="C514" s="284"/>
      <c r="D514" s="219" t="s">
        <v>0</v>
      </c>
      <c r="E514" s="11"/>
      <c r="F514" s="11"/>
      <c r="G514" s="228"/>
      <c r="H514" s="11"/>
      <c r="I514" s="114"/>
      <c r="J514" s="114"/>
      <c r="K514" s="114"/>
      <c r="L514" s="228"/>
      <c r="M514" s="114"/>
      <c r="N514" s="198">
        <f>SUM(E514:M514)</f>
        <v>0</v>
      </c>
    </row>
    <row r="515" spans="2:14" ht="15" thickBot="1" x14ac:dyDescent="0.45">
      <c r="B515" s="304"/>
      <c r="C515" s="285"/>
      <c r="D515" s="220" t="s">
        <v>4</v>
      </c>
      <c r="E515" s="229"/>
      <c r="F515" s="229"/>
      <c r="G515" s="230"/>
      <c r="H515" s="229"/>
      <c r="I515" s="73"/>
      <c r="J515" s="73"/>
      <c r="K515" s="73"/>
      <c r="L515" s="230"/>
      <c r="M515" s="73"/>
      <c r="N515" s="101" t="e">
        <f>N514/N513</f>
        <v>#DIV/0!</v>
      </c>
    </row>
    <row r="516" spans="2:14" x14ac:dyDescent="0.4">
      <c r="B516" s="281" t="s">
        <v>198</v>
      </c>
      <c r="C516" s="291"/>
      <c r="D516" s="195" t="s">
        <v>155</v>
      </c>
      <c r="E516" s="190">
        <f t="shared" ref="E516:N516" si="111">E501+E504+E507+E510+E513</f>
        <v>7147</v>
      </c>
      <c r="F516" s="190">
        <f t="shared" si="111"/>
        <v>2549</v>
      </c>
      <c r="G516" s="190">
        <f t="shared" si="111"/>
        <v>3876</v>
      </c>
      <c r="H516" s="190">
        <f t="shared" si="111"/>
        <v>2953</v>
      </c>
      <c r="I516" s="190">
        <f t="shared" si="111"/>
        <v>1469</v>
      </c>
      <c r="J516" s="190">
        <f t="shared" si="111"/>
        <v>150</v>
      </c>
      <c r="K516" s="190">
        <f t="shared" si="111"/>
        <v>1421</v>
      </c>
      <c r="L516" s="190">
        <f t="shared" si="111"/>
        <v>1257</v>
      </c>
      <c r="M516" s="190">
        <f t="shared" si="111"/>
        <v>917</v>
      </c>
      <c r="N516" s="190">
        <f t="shared" si="111"/>
        <v>21739</v>
      </c>
    </row>
    <row r="517" spans="2:14" x14ac:dyDescent="0.4">
      <c r="B517" s="281"/>
      <c r="C517" s="291"/>
      <c r="D517" s="43" t="s">
        <v>0</v>
      </c>
      <c r="E517" s="44">
        <f t="shared" ref="E517:N517" si="112">E502+E505+E508+E511+E514</f>
        <v>3694</v>
      </c>
      <c r="F517" s="44">
        <f t="shared" si="112"/>
        <v>1546</v>
      </c>
      <c r="G517" s="44">
        <f t="shared" si="112"/>
        <v>2094</v>
      </c>
      <c r="H517" s="44">
        <f t="shared" si="112"/>
        <v>2106</v>
      </c>
      <c r="I517" s="44">
        <f t="shared" si="112"/>
        <v>876</v>
      </c>
      <c r="J517" s="44">
        <f t="shared" si="112"/>
        <v>45</v>
      </c>
      <c r="K517" s="44">
        <f t="shared" si="112"/>
        <v>836</v>
      </c>
      <c r="L517" s="44">
        <f t="shared" si="112"/>
        <v>615</v>
      </c>
      <c r="M517" s="44">
        <f t="shared" si="112"/>
        <v>345</v>
      </c>
      <c r="N517" s="44">
        <f t="shared" si="112"/>
        <v>12157</v>
      </c>
    </row>
    <row r="518" spans="2:14" ht="15" thickBot="1" x14ac:dyDescent="0.45">
      <c r="B518" s="292"/>
      <c r="C518" s="293"/>
      <c r="D518" s="45" t="s">
        <v>4</v>
      </c>
      <c r="E518" s="46">
        <f>E517/E516</f>
        <v>0.51686022107177831</v>
      </c>
      <c r="F518" s="46">
        <f t="shared" ref="F518:N518" si="113">F517/F516</f>
        <v>0.60651235778736756</v>
      </c>
      <c r="G518" s="46">
        <f t="shared" si="113"/>
        <v>0.54024767801857587</v>
      </c>
      <c r="H518" s="46">
        <f t="shared" si="113"/>
        <v>0.71317304436166606</v>
      </c>
      <c r="I518" s="46">
        <f t="shared" si="113"/>
        <v>0.59632402995234857</v>
      </c>
      <c r="J518" s="46">
        <f t="shared" si="113"/>
        <v>0.3</v>
      </c>
      <c r="K518" s="46">
        <f t="shared" si="113"/>
        <v>0.58831808585503165</v>
      </c>
      <c r="L518" s="46">
        <f t="shared" si="113"/>
        <v>0.48926014319809069</v>
      </c>
      <c r="M518" s="46">
        <f t="shared" si="113"/>
        <v>0.37622682660850598</v>
      </c>
      <c r="N518" s="46">
        <f t="shared" si="113"/>
        <v>0.55922535535213214</v>
      </c>
    </row>
  </sheetData>
  <mergeCells count="206">
    <mergeCell ref="B500:C500"/>
    <mergeCell ref="B501:B515"/>
    <mergeCell ref="C501:C503"/>
    <mergeCell ref="C504:C506"/>
    <mergeCell ref="C507:C509"/>
    <mergeCell ref="C510:C512"/>
    <mergeCell ref="C513:C515"/>
    <mergeCell ref="B516:C518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(26년2월9일주)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2026-03-05T04:28:28Z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