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llcar\Desktop\"/>
    </mc:Choice>
  </mc:AlternateContent>
  <bookViews>
    <workbookView xWindow="0" yWindow="0" windowWidth="23040" windowHeight="8136"/>
  </bookViews>
  <sheets>
    <sheet name="주보(속보)발표 자료(1월15일주실적Upload)" sheetId="1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0" l="1"/>
  <c r="F18" i="10"/>
  <c r="G18" i="10"/>
  <c r="H18" i="10"/>
  <c r="I18" i="10"/>
  <c r="J18" i="10"/>
  <c r="K18" i="10"/>
  <c r="E19" i="10"/>
  <c r="F19" i="10"/>
  <c r="G19" i="10"/>
  <c r="G20" i="10" s="1"/>
  <c r="H19" i="10"/>
  <c r="I19" i="10"/>
  <c r="J19" i="10"/>
  <c r="K19" i="10"/>
  <c r="D19" i="10"/>
  <c r="D18" i="10"/>
  <c r="J20" i="10" l="1"/>
  <c r="H20" i="10"/>
  <c r="D20" i="10"/>
  <c r="F20" i="10"/>
  <c r="E20" i="10"/>
  <c r="I20" i="10"/>
  <c r="K20" i="10"/>
  <c r="L16" i="10"/>
  <c r="L15" i="10"/>
  <c r="L13" i="10"/>
  <c r="L12" i="10"/>
  <c r="L10" i="10"/>
  <c r="L9" i="10"/>
  <c r="L7" i="10"/>
  <c r="L6" i="10"/>
  <c r="L4" i="10"/>
  <c r="L3" i="10"/>
  <c r="L19" i="10" l="1"/>
  <c r="L18" i="10"/>
  <c r="L11" i="10"/>
  <c r="L5" i="10"/>
  <c r="L8" i="10"/>
  <c r="L20" i="10" l="1"/>
</calcChain>
</file>

<file path=xl/sharedStrings.xml><?xml version="1.0" encoding="utf-8"?>
<sst xmlns="http://schemas.openxmlformats.org/spreadsheetml/2006/main" count="39" uniqueCount="25">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</sst>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NumberFormat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NumberFormat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NumberFormat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9" fontId="7" fillId="5" borderId="7" xfId="1" applyNumberFormat="1" applyFont="1" applyFill="1" applyBorder="1" applyAlignment="1">
      <alignment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NumberFormat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NumberFormat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NumberFormat="1" applyFont="1" applyFill="1" applyBorder="1" applyAlignment="1">
      <alignment vertical="center" wrapText="1"/>
    </xf>
    <xf numFmtId="9" fontId="7" fillId="5" borderId="26" xfId="1" applyNumberFormat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NumberFormat="1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0" fontId="9" fillId="7" borderId="10" xfId="0" applyFont="1" applyFill="1" applyBorder="1" applyAlignment="1">
      <alignment horizontal="center" vertical="center" wrapText="1"/>
    </xf>
    <xf numFmtId="41" fontId="3" fillId="7" borderId="19" xfId="2" applyFont="1" applyFill="1" applyBorder="1">
      <alignment vertical="center"/>
    </xf>
    <xf numFmtId="41" fontId="7" fillId="7" borderId="31" xfId="2" applyFont="1" applyFill="1" applyBorder="1" applyAlignment="1">
      <alignment vertical="center" wrapText="1"/>
    </xf>
    <xf numFmtId="41" fontId="10" fillId="7" borderId="19" xfId="2" applyFont="1" applyFill="1" applyBorder="1" applyAlignment="1">
      <alignment horizontal="center" vertical="center" wrapText="1"/>
    </xf>
    <xf numFmtId="41" fontId="7" fillId="7" borderId="1" xfId="2" applyFont="1" applyFill="1" applyBorder="1" applyAlignment="1">
      <alignment vertical="center" wrapText="1"/>
    </xf>
    <xf numFmtId="41" fontId="7" fillId="7" borderId="23" xfId="2" applyFont="1" applyFill="1" applyBorder="1" applyAlignment="1">
      <alignment vertical="center" wrapText="1"/>
    </xf>
    <xf numFmtId="41" fontId="3" fillId="7" borderId="1" xfId="2" applyFont="1" applyFill="1" applyBorder="1">
      <alignment vertical="center"/>
    </xf>
    <xf numFmtId="0" fontId="4" fillId="7" borderId="9" xfId="0" applyFont="1" applyFill="1" applyBorder="1" applyAlignment="1">
      <alignment horizontal="center" vertical="center" wrapText="1"/>
    </xf>
    <xf numFmtId="41" fontId="5" fillId="7" borderId="2" xfId="2" applyFont="1" applyFill="1" applyBorder="1">
      <alignment vertical="center"/>
    </xf>
    <xf numFmtId="41" fontId="8" fillId="7" borderId="9" xfId="2" applyFont="1" applyFill="1" applyBorder="1" applyAlignment="1">
      <alignment vertical="center" wrapText="1"/>
    </xf>
    <xf numFmtId="41" fontId="11" fillId="7" borderId="2" xfId="2" applyFont="1" applyFill="1" applyBorder="1" applyAlignment="1">
      <alignment horizontal="center" vertical="center" wrapText="1"/>
    </xf>
    <xf numFmtId="41" fontId="8" fillId="7" borderId="2" xfId="2" applyFont="1" applyFill="1" applyBorder="1" applyAlignment="1">
      <alignment vertical="center" wrapText="1"/>
    </xf>
    <xf numFmtId="41" fontId="8" fillId="7" borderId="13" xfId="2" applyFont="1" applyFill="1" applyBorder="1" applyAlignment="1">
      <alignment vertical="center" wrapText="1"/>
    </xf>
    <xf numFmtId="41" fontId="8" fillId="7" borderId="35" xfId="2" applyFont="1" applyFill="1" applyBorder="1" applyAlignment="1">
      <alignment vertical="center" wrapText="1"/>
    </xf>
    <xf numFmtId="41" fontId="5" fillId="7" borderId="13" xfId="2" applyFont="1" applyFill="1" applyBorder="1">
      <alignment vertical="center"/>
    </xf>
    <xf numFmtId="0" fontId="9" fillId="7" borderId="7" xfId="0" applyFont="1" applyFill="1" applyBorder="1" applyAlignment="1">
      <alignment horizontal="center" vertical="center" wrapText="1"/>
    </xf>
    <xf numFmtId="9" fontId="3" fillId="7" borderId="21" xfId="1" applyNumberFormat="1" applyFont="1" applyFill="1" applyBorder="1" applyAlignment="1">
      <alignment horizontal="right" vertical="center"/>
    </xf>
    <xf numFmtId="9" fontId="3" fillId="7" borderId="32" xfId="1" applyNumberFormat="1" applyFont="1" applyFill="1" applyBorder="1" applyAlignment="1">
      <alignment horizontal="right" vertical="center" wrapText="1"/>
    </xf>
    <xf numFmtId="9" fontId="10" fillId="7" borderId="21" xfId="0" applyNumberFormat="1" applyFont="1" applyFill="1" applyBorder="1" applyAlignment="1">
      <alignment horizontal="right" vertical="center" wrapText="1"/>
    </xf>
    <xf numFmtId="9" fontId="3" fillId="7" borderId="32" xfId="1" applyNumberFormat="1" applyFont="1" applyFill="1" applyBorder="1" applyAlignment="1">
      <alignment horizontal="right" vertical="center"/>
    </xf>
    <xf numFmtId="9" fontId="3" fillId="7" borderId="4" xfId="1" applyNumberFormat="1" applyFont="1" applyFill="1" applyBorder="1" applyAlignment="1">
      <alignment horizontal="right" vertical="center" wrapText="1"/>
    </xf>
    <xf numFmtId="9" fontId="3" fillId="7" borderId="25" xfId="1" applyNumberFormat="1" applyFont="1" applyFill="1" applyBorder="1" applyAlignment="1">
      <alignment horizontal="right" vertical="center" wrapText="1"/>
    </xf>
    <xf numFmtId="9" fontId="3" fillId="7" borderId="4" xfId="1" applyNumberFormat="1" applyFont="1" applyFill="1" applyBorder="1" applyAlignment="1">
      <alignment horizontal="right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</cellXfs>
  <cellStyles count="4">
    <cellStyle name="백분율" xfId="1" builtinId="5"/>
    <cellStyle name="쉼표 [0]" xfId="2" builtinId="6"/>
    <cellStyle name="쉼표 [0] 2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4" sqref="F14"/>
    </sheetView>
  </sheetViews>
  <sheetFormatPr defaultRowHeight="14.4" x14ac:dyDescent="0.4"/>
  <cols>
    <col min="1" max="1" width="8.796875" style="39"/>
    <col min="2" max="2" width="12.296875" style="39" customWidth="1"/>
    <col min="3" max="4" width="16" style="39" customWidth="1"/>
    <col min="5" max="11" width="14.19921875" style="39" customWidth="1"/>
    <col min="12" max="12" width="17.5" style="39" customWidth="1"/>
    <col min="13" max="13" width="9.59765625" style="39" bestFit="1" customWidth="1"/>
    <col min="14" max="16384" width="8.796875" style="39"/>
  </cols>
  <sheetData>
    <row r="1" spans="1:12" ht="64.2" customHeight="1" thickBot="1" x14ac:dyDescent="0.45">
      <c r="A1" s="94" t="s">
        <v>11</v>
      </c>
      <c r="B1" s="95"/>
      <c r="C1" s="95"/>
      <c r="D1" s="96" t="s">
        <v>18</v>
      </c>
      <c r="E1" s="97"/>
      <c r="F1" s="97"/>
      <c r="G1" s="97"/>
      <c r="H1" s="97"/>
      <c r="I1" s="97"/>
      <c r="J1" s="97"/>
      <c r="K1" s="98"/>
      <c r="L1" s="38" t="s">
        <v>16</v>
      </c>
    </row>
    <row r="2" spans="1:12" ht="35.4" customHeight="1" thickBot="1" x14ac:dyDescent="0.45">
      <c r="A2" s="99" t="s">
        <v>9</v>
      </c>
      <c r="B2" s="100"/>
      <c r="C2" s="40" t="s">
        <v>10</v>
      </c>
      <c r="D2" s="1" t="s">
        <v>2</v>
      </c>
      <c r="E2" s="1" t="s">
        <v>7</v>
      </c>
      <c r="F2" s="41" t="s">
        <v>8</v>
      </c>
      <c r="G2" s="42" t="s">
        <v>14</v>
      </c>
      <c r="H2" s="41" t="s">
        <v>6</v>
      </c>
      <c r="I2" s="42" t="s">
        <v>12</v>
      </c>
      <c r="J2" s="42" t="s">
        <v>13</v>
      </c>
      <c r="K2" s="41" t="s">
        <v>17</v>
      </c>
      <c r="L2" s="42" t="s">
        <v>1</v>
      </c>
    </row>
    <row r="3" spans="1:12" ht="17.399999999999999" customHeight="1" x14ac:dyDescent="0.4">
      <c r="A3" s="101" t="s">
        <v>19</v>
      </c>
      <c r="B3" s="104" t="s">
        <v>20</v>
      </c>
      <c r="C3" s="52" t="s">
        <v>3</v>
      </c>
      <c r="D3" s="5">
        <v>2586</v>
      </c>
      <c r="E3" s="64"/>
      <c r="F3" s="29">
        <v>1507</v>
      </c>
      <c r="G3" s="10">
        <v>1458</v>
      </c>
      <c r="H3" s="20">
        <v>103</v>
      </c>
      <c r="I3" s="35">
        <v>307</v>
      </c>
      <c r="J3" s="20">
        <v>151</v>
      </c>
      <c r="K3" s="20">
        <v>76</v>
      </c>
      <c r="L3" s="2">
        <f>SUM(D3:K3)</f>
        <v>6188</v>
      </c>
    </row>
    <row r="4" spans="1:12" x14ac:dyDescent="0.4">
      <c r="A4" s="102"/>
      <c r="B4" s="105"/>
      <c r="C4" s="53" t="s">
        <v>0</v>
      </c>
      <c r="D4" s="6">
        <v>1378</v>
      </c>
      <c r="E4" s="65"/>
      <c r="F4" s="30">
        <v>688</v>
      </c>
      <c r="G4" s="11">
        <v>1088</v>
      </c>
      <c r="H4" s="21">
        <v>23</v>
      </c>
      <c r="I4" s="34">
        <v>191</v>
      </c>
      <c r="J4" s="32">
        <v>92</v>
      </c>
      <c r="K4" s="32">
        <v>62</v>
      </c>
      <c r="L4" s="3">
        <f>SUM(D4:K4)</f>
        <v>3522</v>
      </c>
    </row>
    <row r="5" spans="1:12" ht="15" thickBot="1" x14ac:dyDescent="0.45">
      <c r="A5" s="102"/>
      <c r="B5" s="106"/>
      <c r="C5" s="54" t="s">
        <v>4</v>
      </c>
      <c r="D5" s="7">
        <v>0.53300000000000003</v>
      </c>
      <c r="E5" s="66"/>
      <c r="F5" s="31">
        <v>0.45600000000000002</v>
      </c>
      <c r="G5" s="12">
        <v>0.746</v>
      </c>
      <c r="H5" s="22">
        <v>0.223</v>
      </c>
      <c r="I5" s="36">
        <v>0.622</v>
      </c>
      <c r="J5" s="22">
        <v>0.61</v>
      </c>
      <c r="K5" s="22">
        <v>0.82</v>
      </c>
      <c r="L5" s="4">
        <f>L4/L3</f>
        <v>0.56916612798965738</v>
      </c>
    </row>
    <row r="6" spans="1:12" ht="17.399999999999999" customHeight="1" x14ac:dyDescent="0.4">
      <c r="A6" s="102"/>
      <c r="B6" s="107" t="s">
        <v>21</v>
      </c>
      <c r="C6" s="19" t="s">
        <v>3</v>
      </c>
      <c r="D6" s="8">
        <v>3129</v>
      </c>
      <c r="E6" s="23">
        <v>723</v>
      </c>
      <c r="F6" s="23">
        <v>1632</v>
      </c>
      <c r="G6" s="24">
        <v>1579</v>
      </c>
      <c r="H6" s="25">
        <v>101</v>
      </c>
      <c r="I6" s="27">
        <v>517</v>
      </c>
      <c r="J6" s="33">
        <v>216</v>
      </c>
      <c r="K6" s="60">
        <v>129</v>
      </c>
      <c r="L6" s="62">
        <f>SUM(D6:K6)</f>
        <v>8026</v>
      </c>
    </row>
    <row r="7" spans="1:12" x14ac:dyDescent="0.4">
      <c r="A7" s="102"/>
      <c r="B7" s="105"/>
      <c r="C7" s="53" t="s">
        <v>0</v>
      </c>
      <c r="D7" s="6">
        <v>1680</v>
      </c>
      <c r="E7" s="15">
        <v>517</v>
      </c>
      <c r="F7" s="15">
        <v>852</v>
      </c>
      <c r="G7" s="11">
        <v>1185</v>
      </c>
      <c r="H7" s="21">
        <v>23</v>
      </c>
      <c r="I7" s="34">
        <v>312</v>
      </c>
      <c r="J7" s="32">
        <v>157</v>
      </c>
      <c r="K7" s="61">
        <v>81</v>
      </c>
      <c r="L7" s="63">
        <f>SUM(D7:K7)</f>
        <v>4807</v>
      </c>
    </row>
    <row r="8" spans="1:12" ht="15" thickBot="1" x14ac:dyDescent="0.45">
      <c r="A8" s="102"/>
      <c r="B8" s="105"/>
      <c r="C8" s="17" t="s">
        <v>4</v>
      </c>
      <c r="D8" s="56">
        <v>0.53700000000000003</v>
      </c>
      <c r="E8" s="57">
        <v>0.71499999999999997</v>
      </c>
      <c r="F8" s="57">
        <v>0.52200000000000002</v>
      </c>
      <c r="G8" s="58">
        <v>0.75</v>
      </c>
      <c r="H8" s="59">
        <v>0.22800000000000001</v>
      </c>
      <c r="I8" s="57">
        <v>0.60299999999999998</v>
      </c>
      <c r="J8" s="59">
        <v>0.72</v>
      </c>
      <c r="K8" s="37">
        <v>0.63</v>
      </c>
      <c r="L8" s="4">
        <f>L7/L6</f>
        <v>0.59892848243209573</v>
      </c>
    </row>
    <row r="9" spans="1:12" ht="17.399999999999999" customHeight="1" x14ac:dyDescent="0.4">
      <c r="A9" s="102"/>
      <c r="B9" s="108" t="s">
        <v>22</v>
      </c>
      <c r="C9" s="67" t="s">
        <v>5</v>
      </c>
      <c r="D9" s="68">
        <v>2827</v>
      </c>
      <c r="E9" s="69">
        <v>920</v>
      </c>
      <c r="F9" s="70">
        <v>1526</v>
      </c>
      <c r="G9" s="69">
        <v>1807</v>
      </c>
      <c r="H9" s="71">
        <v>84</v>
      </c>
      <c r="I9" s="71">
        <v>478</v>
      </c>
      <c r="J9" s="72">
        <v>280</v>
      </c>
      <c r="K9" s="72">
        <v>175</v>
      </c>
      <c r="L9" s="73">
        <f>SUM(D9:K9)</f>
        <v>8097</v>
      </c>
    </row>
    <row r="10" spans="1:12" x14ac:dyDescent="0.4">
      <c r="A10" s="102"/>
      <c r="B10" s="109"/>
      <c r="C10" s="74" t="s">
        <v>0</v>
      </c>
      <c r="D10" s="75">
        <v>1548</v>
      </c>
      <c r="E10" s="76">
        <v>655</v>
      </c>
      <c r="F10" s="77">
        <v>776</v>
      </c>
      <c r="G10" s="76">
        <v>1273</v>
      </c>
      <c r="H10" s="78">
        <v>17</v>
      </c>
      <c r="I10" s="79">
        <v>313</v>
      </c>
      <c r="J10" s="80">
        <v>176</v>
      </c>
      <c r="K10" s="80">
        <v>124</v>
      </c>
      <c r="L10" s="81">
        <f>SUM(D10:K10)</f>
        <v>4882</v>
      </c>
    </row>
    <row r="11" spans="1:12" ht="15" thickBot="1" x14ac:dyDescent="0.45">
      <c r="A11" s="102"/>
      <c r="B11" s="110"/>
      <c r="C11" s="82" t="s">
        <v>4</v>
      </c>
      <c r="D11" s="83">
        <v>0.54800000000000004</v>
      </c>
      <c r="E11" s="84">
        <v>0.71199999999999997</v>
      </c>
      <c r="F11" s="85">
        <v>0.50800000000000001</v>
      </c>
      <c r="G11" s="86">
        <v>0.70399999999999996</v>
      </c>
      <c r="H11" s="87">
        <v>0.20200000000000001</v>
      </c>
      <c r="I11" s="87">
        <v>0.65500000000000003</v>
      </c>
      <c r="J11" s="88">
        <v>0.63</v>
      </c>
      <c r="K11" s="88">
        <v>0.71</v>
      </c>
      <c r="L11" s="89">
        <f>L10/L9</f>
        <v>0.60293936025688522</v>
      </c>
    </row>
    <row r="12" spans="1:12" ht="17.399999999999999" customHeight="1" x14ac:dyDescent="0.4">
      <c r="A12" s="102"/>
      <c r="B12" s="104" t="s">
        <v>23</v>
      </c>
      <c r="C12" s="52" t="s">
        <v>5</v>
      </c>
      <c r="D12" s="5"/>
      <c r="E12" s="13"/>
      <c r="F12" s="14"/>
      <c r="G12" s="13"/>
      <c r="H12" s="20"/>
      <c r="I12" s="13"/>
      <c r="J12" s="20"/>
      <c r="K12" s="20"/>
      <c r="L12" s="2">
        <f>SUM(D12:K12)</f>
        <v>0</v>
      </c>
    </row>
    <row r="13" spans="1:12" x14ac:dyDescent="0.4">
      <c r="A13" s="102"/>
      <c r="B13" s="105"/>
      <c r="C13" s="53" t="s">
        <v>0</v>
      </c>
      <c r="D13" s="6"/>
      <c r="E13" s="15"/>
      <c r="F13" s="16"/>
      <c r="G13" s="15"/>
      <c r="H13" s="21"/>
      <c r="I13" s="34"/>
      <c r="J13" s="32"/>
      <c r="K13" s="32"/>
      <c r="L13" s="3">
        <f>SUM(D13:K13)</f>
        <v>0</v>
      </c>
    </row>
    <row r="14" spans="1:12" ht="15" thickBot="1" x14ac:dyDescent="0.45">
      <c r="A14" s="102"/>
      <c r="B14" s="106"/>
      <c r="C14" s="54" t="s">
        <v>4</v>
      </c>
      <c r="D14" s="7"/>
      <c r="E14" s="55"/>
      <c r="F14" s="18"/>
      <c r="G14" s="12"/>
      <c r="H14" s="26"/>
      <c r="I14" s="55"/>
      <c r="J14" s="26"/>
      <c r="K14" s="26"/>
      <c r="L14" s="4"/>
    </row>
    <row r="15" spans="1:12" ht="17.399999999999999" customHeight="1" x14ac:dyDescent="0.4">
      <c r="A15" s="102"/>
      <c r="B15" s="104" t="s">
        <v>24</v>
      </c>
      <c r="C15" s="19" t="s">
        <v>5</v>
      </c>
      <c r="D15" s="8"/>
      <c r="E15" s="27"/>
      <c r="F15" s="13"/>
      <c r="G15" s="27"/>
      <c r="H15" s="13"/>
      <c r="I15" s="13"/>
      <c r="J15" s="20"/>
      <c r="K15" s="20"/>
      <c r="L15" s="2">
        <f>SUM(D15:K15)</f>
        <v>0</v>
      </c>
    </row>
    <row r="16" spans="1:12" x14ac:dyDescent="0.4">
      <c r="A16" s="102"/>
      <c r="B16" s="105"/>
      <c r="C16" s="53" t="s">
        <v>0</v>
      </c>
      <c r="D16" s="6"/>
      <c r="E16" s="15"/>
      <c r="F16" s="15"/>
      <c r="G16" s="15"/>
      <c r="H16" s="15"/>
      <c r="I16" s="34"/>
      <c r="J16" s="32"/>
      <c r="K16" s="32"/>
      <c r="L16" s="3">
        <f>SUM(D16:K16)</f>
        <v>0</v>
      </c>
    </row>
    <row r="17" spans="1:12" ht="15" thickBot="1" x14ac:dyDescent="0.45">
      <c r="A17" s="103"/>
      <c r="B17" s="106"/>
      <c r="C17" s="28" t="s">
        <v>4</v>
      </c>
      <c r="D17" s="9"/>
      <c r="E17" s="55"/>
      <c r="F17" s="55"/>
      <c r="G17" s="12"/>
      <c r="H17" s="55"/>
      <c r="I17" s="55"/>
      <c r="J17" s="26"/>
      <c r="K17" s="26"/>
      <c r="L17" s="4"/>
    </row>
    <row r="18" spans="1:12" x14ac:dyDescent="0.4">
      <c r="A18" s="90" t="s">
        <v>15</v>
      </c>
      <c r="B18" s="91"/>
      <c r="C18" s="43" t="s">
        <v>5</v>
      </c>
      <c r="D18" s="44">
        <f>D3+D6+D9+D12+D15</f>
        <v>8542</v>
      </c>
      <c r="E18" s="44">
        <f t="shared" ref="E18:L18" si="0">E3+E6+E9+E12+E15</f>
        <v>1643</v>
      </c>
      <c r="F18" s="44">
        <f t="shared" si="0"/>
        <v>4665</v>
      </c>
      <c r="G18" s="44">
        <f t="shared" si="0"/>
        <v>4844</v>
      </c>
      <c r="H18" s="44">
        <f t="shared" si="0"/>
        <v>288</v>
      </c>
      <c r="I18" s="44">
        <f t="shared" si="0"/>
        <v>1302</v>
      </c>
      <c r="J18" s="44">
        <f t="shared" si="0"/>
        <v>647</v>
      </c>
      <c r="K18" s="44">
        <f t="shared" si="0"/>
        <v>380</v>
      </c>
      <c r="L18" s="44">
        <f t="shared" si="0"/>
        <v>22311</v>
      </c>
    </row>
    <row r="19" spans="1:12" x14ac:dyDescent="0.4">
      <c r="A19" s="90"/>
      <c r="B19" s="91"/>
      <c r="C19" s="45" t="s">
        <v>0</v>
      </c>
      <c r="D19" s="46">
        <f>D4+D7+D10+D13+D16</f>
        <v>4606</v>
      </c>
      <c r="E19" s="46">
        <f t="shared" ref="E19:L19" si="1">E4+E7+E10+E13+E16</f>
        <v>1172</v>
      </c>
      <c r="F19" s="46">
        <f t="shared" si="1"/>
        <v>2316</v>
      </c>
      <c r="G19" s="46">
        <f t="shared" si="1"/>
        <v>3546</v>
      </c>
      <c r="H19" s="46">
        <f t="shared" si="1"/>
        <v>63</v>
      </c>
      <c r="I19" s="46">
        <f t="shared" si="1"/>
        <v>816</v>
      </c>
      <c r="J19" s="46">
        <f t="shared" si="1"/>
        <v>425</v>
      </c>
      <c r="K19" s="46">
        <f t="shared" si="1"/>
        <v>267</v>
      </c>
      <c r="L19" s="46">
        <f t="shared" si="1"/>
        <v>13211</v>
      </c>
    </row>
    <row r="20" spans="1:12" ht="15" thickBot="1" x14ac:dyDescent="0.45">
      <c r="A20" s="92"/>
      <c r="B20" s="93"/>
      <c r="C20" s="47" t="s">
        <v>4</v>
      </c>
      <c r="D20" s="48">
        <f>D19/D18</f>
        <v>0.53921798173729807</v>
      </c>
      <c r="E20" s="48">
        <f t="shared" ref="E20:L20" si="2">E19/E18</f>
        <v>0.71332927571515525</v>
      </c>
      <c r="F20" s="48">
        <f t="shared" si="2"/>
        <v>0.49646302250803859</v>
      </c>
      <c r="G20" s="48">
        <f t="shared" si="2"/>
        <v>0.73203963666391414</v>
      </c>
      <c r="H20" s="48">
        <f t="shared" si="2"/>
        <v>0.21875</v>
      </c>
      <c r="I20" s="48">
        <f t="shared" si="2"/>
        <v>0.62672811059907829</v>
      </c>
      <c r="J20" s="48">
        <f t="shared" si="2"/>
        <v>0.65687789799072638</v>
      </c>
      <c r="K20" s="48">
        <f t="shared" si="2"/>
        <v>0.70263157894736838</v>
      </c>
      <c r="L20" s="48">
        <f t="shared" si="2"/>
        <v>0.59212944287571156</v>
      </c>
    </row>
    <row r="21" spans="1:12" x14ac:dyDescent="0.4">
      <c r="A21" s="49"/>
      <c r="B21" s="49"/>
      <c r="C21" s="50"/>
      <c r="D21" s="51"/>
      <c r="E21" s="51"/>
      <c r="F21" s="51"/>
      <c r="G21" s="51"/>
      <c r="H21" s="51"/>
      <c r="I21" s="51"/>
      <c r="J21" s="51"/>
      <c r="K21" s="51"/>
      <c r="L21" s="51"/>
    </row>
  </sheetData>
  <mergeCells count="10">
    <mergeCell ref="A18:B20"/>
    <mergeCell ref="A1:C1"/>
    <mergeCell ref="D1:K1"/>
    <mergeCell ref="A2:B2"/>
    <mergeCell ref="A3:A17"/>
    <mergeCell ref="B3:B5"/>
    <mergeCell ref="B6:B8"/>
    <mergeCell ref="B9:B11"/>
    <mergeCell ref="B12:B14"/>
    <mergeCell ref="B15:B1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자료(1월15일주실적Upload)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sellcar</cp:lastModifiedBy>
  <cp:lastPrinted>2022-12-02T01:58:27Z</cp:lastPrinted>
  <dcterms:created xsi:type="dcterms:W3CDTF">2022-10-18T05:27:36Z</dcterms:created>
  <dcterms:modified xsi:type="dcterms:W3CDTF">2024-01-24T06:22:58Z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