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2월16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24" i="10" l="1"/>
  <c r="L223" i="10"/>
  <c r="H225" i="10"/>
  <c r="L225" i="10" l="1"/>
  <c r="L221" i="10"/>
  <c r="L222" i="10" s="1"/>
  <c r="L220" i="10"/>
  <c r="H222" i="10"/>
  <c r="H219" i="10" l="1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L219" i="10" l="1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<sst xmlns="http://schemas.openxmlformats.org/spreadsheetml/2006/main" count="426" uniqueCount="99">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</sst>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topLeftCell="A215" workbookViewId="0">
      <selection activeCell="E237" sqref="E23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20" t="s">
        <v>11</v>
      </c>
      <c r="B1" s="221"/>
      <c r="C1" s="221"/>
      <c r="D1" s="222" t="s">
        <v>18</v>
      </c>
      <c r="E1" s="223"/>
      <c r="F1" s="223"/>
      <c r="G1" s="223"/>
      <c r="H1" s="223"/>
      <c r="I1" s="223"/>
      <c r="J1" s="223"/>
      <c r="K1" s="224"/>
      <c r="L1" s="36" t="s">
        <v>16</v>
      </c>
    </row>
    <row r="2" spans="1:12" ht="35.4" customHeight="1" thickBot="1" x14ac:dyDescent="0.45">
      <c r="A2" s="212" t="s">
        <v>9</v>
      </c>
      <c r="B2" s="21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5" t="s">
        <v>19</v>
      </c>
      <c r="B3" s="21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6"/>
      <c r="B4" s="21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6"/>
      <c r="B5" s="21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6"/>
      <c r="B6" s="21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6"/>
      <c r="B7" s="21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6"/>
      <c r="B8" s="21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6"/>
      <c r="B9" s="21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6"/>
      <c r="B10" s="21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6"/>
      <c r="B11" s="21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6"/>
      <c r="B12" s="21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6"/>
      <c r="B13" s="21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6"/>
      <c r="B14" s="21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6"/>
      <c r="B15" s="21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6"/>
      <c r="B16" s="21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7"/>
      <c r="B17" s="21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8" t="s">
        <v>15</v>
      </c>
      <c r="B18" s="20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8"/>
      <c r="B19" s="20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10"/>
      <c r="B20" s="21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2" t="s">
        <v>9</v>
      </c>
      <c r="B22" s="21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5" t="s">
        <v>31</v>
      </c>
      <c r="B23" s="21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6"/>
      <c r="B24" s="21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6"/>
      <c r="B25" s="21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6"/>
      <c r="B26" s="21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6"/>
      <c r="B27" s="21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6"/>
      <c r="B28" s="21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6"/>
      <c r="B29" s="21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6"/>
      <c r="B30" s="21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6"/>
      <c r="B31" s="21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6"/>
      <c r="B32" s="21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6"/>
      <c r="B33" s="21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6"/>
      <c r="B34" s="21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6"/>
      <c r="B35" s="21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6"/>
      <c r="B36" s="217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7"/>
      <c r="B37" s="218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8" t="s">
        <v>30</v>
      </c>
      <c r="B38" s="20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8"/>
      <c r="B39" s="20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10"/>
      <c r="B40" s="21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2" t="s">
        <v>9</v>
      </c>
      <c r="B42" s="213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08"/>
      <c r="B43" s="219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08"/>
      <c r="B44" s="217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08"/>
      <c r="B45" s="218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08"/>
      <c r="B46" s="219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08"/>
      <c r="B47" s="217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08"/>
      <c r="B48" s="217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08"/>
      <c r="B49" s="216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08"/>
      <c r="B50" s="217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08"/>
      <c r="B51" s="218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08"/>
      <c r="B52" s="216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08"/>
      <c r="B53" s="217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15"/>
      <c r="B54" s="218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08" t="s">
        <v>36</v>
      </c>
      <c r="B55" s="209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08"/>
      <c r="B56" s="209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10"/>
      <c r="B57" s="211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2" t="s">
        <v>9</v>
      </c>
      <c r="B59" s="213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4" t="s">
        <v>37</v>
      </c>
      <c r="B60" s="216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8"/>
      <c r="B61" s="217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8"/>
      <c r="B62" s="218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8"/>
      <c r="B63" s="216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8"/>
      <c r="B64" s="217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8"/>
      <c r="B65" s="218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8"/>
      <c r="B66" s="219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8"/>
      <c r="B67" s="217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8"/>
      <c r="B68" s="217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8"/>
      <c r="B69" s="216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8"/>
      <c r="B70" s="217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8"/>
      <c r="B71" s="218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8"/>
      <c r="B72" s="216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8"/>
      <c r="B73" s="217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5"/>
      <c r="B74" s="218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8" t="s">
        <v>38</v>
      </c>
      <c r="B75" s="209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8"/>
      <c r="B76" s="209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10"/>
      <c r="B77" s="211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2" t="s">
        <v>9</v>
      </c>
      <c r="B79" s="213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4" t="s">
        <v>44</v>
      </c>
      <c r="B80" s="216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8"/>
      <c r="B81" s="217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8"/>
      <c r="B82" s="218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8"/>
      <c r="B83" s="216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8"/>
      <c r="B84" s="217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8"/>
      <c r="B85" s="218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8"/>
      <c r="B86" s="219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8"/>
      <c r="B87" s="217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8"/>
      <c r="B88" s="217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8"/>
      <c r="B89" s="216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8"/>
      <c r="B90" s="217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8"/>
      <c r="B91" s="218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8"/>
      <c r="B92" s="216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8"/>
      <c r="B93" s="217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5"/>
      <c r="B94" s="218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8" t="s">
        <v>45</v>
      </c>
      <c r="B95" s="209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8"/>
      <c r="B96" s="209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10"/>
      <c r="B97" s="211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2" t="s">
        <v>9</v>
      </c>
      <c r="B99" s="213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4" t="s">
        <v>51</v>
      </c>
      <c r="B100" s="216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8"/>
      <c r="B101" s="217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8"/>
      <c r="B102" s="218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8"/>
      <c r="B103" s="216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8"/>
      <c r="B104" s="217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8"/>
      <c r="B105" s="218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8"/>
      <c r="B106" s="219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8"/>
      <c r="B107" s="217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8"/>
      <c r="B108" s="217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8"/>
      <c r="B109" s="216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8"/>
      <c r="B110" s="217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8"/>
      <c r="B111" s="218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8" t="s">
        <v>56</v>
      </c>
      <c r="B112" s="209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8"/>
      <c r="B113" s="209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10"/>
      <c r="B114" s="211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2" t="s">
        <v>9</v>
      </c>
      <c r="B116" s="213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4" t="s">
        <v>57</v>
      </c>
      <c r="B117" s="216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8"/>
      <c r="B118" s="217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8"/>
      <c r="B119" s="218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8"/>
      <c r="B120" s="216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8"/>
      <c r="B121" s="217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8"/>
      <c r="B122" s="218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8"/>
      <c r="B123" s="219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8"/>
      <c r="B124" s="217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8"/>
      <c r="B125" s="217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8"/>
      <c r="B126" s="216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8"/>
      <c r="B127" s="217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8"/>
      <c r="B128" s="218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8"/>
      <c r="B129" s="216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8"/>
      <c r="B130" s="217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5"/>
      <c r="B131" s="218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8" t="s">
        <v>58</v>
      </c>
      <c r="B132" s="209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8"/>
      <c r="B133" s="209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10"/>
      <c r="B134" s="211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2" t="s">
        <v>9</v>
      </c>
      <c r="B136" s="213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4" t="s">
        <v>63</v>
      </c>
      <c r="B137" s="216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8"/>
      <c r="B138" s="217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8"/>
      <c r="B139" s="218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8"/>
      <c r="B140" s="216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8"/>
      <c r="B141" s="217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8"/>
      <c r="B142" s="218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8"/>
      <c r="B143" s="219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8"/>
      <c r="B144" s="217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8"/>
      <c r="B145" s="217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8"/>
      <c r="B146" s="216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8"/>
      <c r="B147" s="217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8"/>
      <c r="B148" s="218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8"/>
      <c r="B149" s="216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8"/>
      <c r="B150" s="217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5"/>
      <c r="B151" s="218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8" t="s">
        <v>64</v>
      </c>
      <c r="B152" s="209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8"/>
      <c r="B153" s="209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10"/>
      <c r="B154" s="211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2" t="s">
        <v>9</v>
      </c>
      <c r="B156" s="213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4" t="s">
        <v>71</v>
      </c>
      <c r="B157" s="216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8"/>
      <c r="B158" s="217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8"/>
      <c r="B159" s="218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8"/>
      <c r="B160" s="216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8"/>
      <c r="B161" s="217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8"/>
      <c r="B162" s="218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8"/>
      <c r="B163" s="219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8"/>
      <c r="B164" s="217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8"/>
      <c r="B165" s="217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8"/>
      <c r="B166" s="216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8"/>
      <c r="B167" s="217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8"/>
      <c r="B168" s="218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08"/>
      <c r="B169" s="216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08"/>
      <c r="B170" s="217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15"/>
      <c r="B171" s="218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08" t="s">
        <v>72</v>
      </c>
      <c r="B172" s="209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8"/>
      <c r="B173" s="209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10"/>
      <c r="B174" s="211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2" t="s">
        <v>9</v>
      </c>
      <c r="B176" s="213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1" t="s">
        <v>13</v>
      </c>
      <c r="K176" s="98" t="s">
        <v>17</v>
      </c>
      <c r="L176" s="92" t="s">
        <v>1</v>
      </c>
    </row>
    <row r="177" spans="1:12" x14ac:dyDescent="0.4">
      <c r="A177" s="214" t="s">
        <v>78</v>
      </c>
      <c r="B177" s="216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2">
        <v>80</v>
      </c>
      <c r="K177" s="106">
        <v>64</v>
      </c>
      <c r="L177" s="107">
        <f>SUM(D177:K177)</f>
        <v>4600</v>
      </c>
    </row>
    <row r="178" spans="1:12" x14ac:dyDescent="0.4">
      <c r="A178" s="208"/>
      <c r="B178" s="217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3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8"/>
      <c r="B179" s="218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4">
        <v>0.71</v>
      </c>
      <c r="K179" s="102">
        <v>0.48</v>
      </c>
      <c r="L179" s="101">
        <f>L178/L177</f>
        <v>0.518695652173913</v>
      </c>
    </row>
    <row r="180" spans="1:12" x14ac:dyDescent="0.4">
      <c r="A180" s="208"/>
      <c r="B180" s="216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5">
        <v>265</v>
      </c>
      <c r="K180" s="114">
        <v>178</v>
      </c>
      <c r="L180" s="3">
        <f>SUM(D180:K180)</f>
        <v>7142</v>
      </c>
    </row>
    <row r="181" spans="1:12" x14ac:dyDescent="0.4">
      <c r="A181" s="208"/>
      <c r="B181" s="217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6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8"/>
      <c r="B182" s="218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7">
        <v>0.67</v>
      </c>
      <c r="K182" s="34">
        <v>0.6</v>
      </c>
      <c r="L182" s="4">
        <f>L181/L180</f>
        <v>0.64407728927471297</v>
      </c>
    </row>
    <row r="183" spans="1:12" x14ac:dyDescent="0.4">
      <c r="A183" s="208"/>
      <c r="B183" s="219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8"/>
      <c r="B184" s="217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8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8"/>
      <c r="B185" s="217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08"/>
      <c r="B186" s="216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9">
        <v>309</v>
      </c>
      <c r="K186" s="112">
        <v>214</v>
      </c>
      <c r="L186" s="2">
        <f>SUM(D186:K186)</f>
        <v>8386</v>
      </c>
    </row>
    <row r="187" spans="1:12" x14ac:dyDescent="0.4">
      <c r="A187" s="208"/>
      <c r="B187" s="217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0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8"/>
      <c r="B188" s="218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1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8"/>
      <c r="B189" s="216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1">
        <v>356</v>
      </c>
      <c r="K189" s="160">
        <v>153</v>
      </c>
      <c r="L189" s="2">
        <f>SUM(D189:K189)</f>
        <v>7603</v>
      </c>
    </row>
    <row r="190" spans="1:12" x14ac:dyDescent="0.4">
      <c r="A190" s="208"/>
      <c r="B190" s="217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2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5"/>
      <c r="B191" s="218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3">
        <v>0.74</v>
      </c>
      <c r="K191" s="34">
        <v>0.74</v>
      </c>
      <c r="L191" s="4">
        <f>L190/L189</f>
        <v>0.60791792713402604</v>
      </c>
    </row>
    <row r="192" spans="1:12" x14ac:dyDescent="0.4">
      <c r="A192" s="208" t="s">
        <v>84</v>
      </c>
      <c r="B192" s="209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2">
        <f t="shared" si="35"/>
        <v>1334</v>
      </c>
      <c r="K192" s="42">
        <f t="shared" si="35"/>
        <v>798</v>
      </c>
      <c r="L192" s="202">
        <f t="shared" si="35"/>
        <v>35777</v>
      </c>
    </row>
    <row r="193" spans="1:12" x14ac:dyDescent="0.4">
      <c r="A193" s="208"/>
      <c r="B193" s="209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3">
        <f t="shared" si="36"/>
        <v>948</v>
      </c>
      <c r="K193" s="44">
        <f t="shared" si="36"/>
        <v>473</v>
      </c>
      <c r="L193" s="203">
        <f t="shared" si="36"/>
        <v>21696</v>
      </c>
    </row>
    <row r="194" spans="1:12" ht="15" thickBot="1" x14ac:dyDescent="0.45">
      <c r="A194" s="210"/>
      <c r="B194" s="211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4">
        <f t="shared" si="37"/>
        <v>0.71064467766116945</v>
      </c>
      <c r="K194" s="46">
        <f t="shared" si="37"/>
        <v>0.59273182957393489</v>
      </c>
      <c r="L194" s="204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2" t="s">
        <v>9</v>
      </c>
      <c r="B196" s="213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4" t="s">
        <v>85</v>
      </c>
      <c r="B197" s="216" t="s">
        <v>87</v>
      </c>
      <c r="C197" s="17" t="s">
        <v>3</v>
      </c>
      <c r="D197" s="136"/>
      <c r="E197" s="140"/>
      <c r="F197" s="184"/>
      <c r="G197" s="136"/>
      <c r="H197" s="140"/>
      <c r="I197" s="136"/>
      <c r="J197" s="184"/>
      <c r="K197" s="185"/>
      <c r="L197" s="186">
        <f>SUM(D197:K197)</f>
        <v>0</v>
      </c>
    </row>
    <row r="198" spans="1:12" x14ac:dyDescent="0.4">
      <c r="A198" s="208"/>
      <c r="B198" s="219"/>
      <c r="C198" s="51" t="s">
        <v>0</v>
      </c>
      <c r="D198" s="137"/>
      <c r="E198" s="142"/>
      <c r="F198" s="187"/>
      <c r="G198" s="137"/>
      <c r="H198" s="142"/>
      <c r="I198" s="137"/>
      <c r="J198" s="187"/>
      <c r="K198" s="188"/>
      <c r="L198" s="189">
        <f>SUM(D198:K198)</f>
        <v>0</v>
      </c>
    </row>
    <row r="199" spans="1:12" ht="15" thickBot="1" x14ac:dyDescent="0.45">
      <c r="A199" s="208"/>
      <c r="B199" s="228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0"/>
    </row>
    <row r="200" spans="1:12" x14ac:dyDescent="0.4">
      <c r="A200" s="208"/>
      <c r="B200" s="216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8"/>
      <c r="B201" s="217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8"/>
      <c r="B202" s="218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8"/>
      <c r="B203" s="219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8"/>
      <c r="B204" s="217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8"/>
      <c r="B205" s="217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8"/>
      <c r="B206" s="216" t="s">
        <v>90</v>
      </c>
      <c r="C206" s="50" t="s">
        <v>5</v>
      </c>
      <c r="D206" s="65">
        <v>3936</v>
      </c>
      <c r="E206" s="161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8"/>
      <c r="B207" s="217"/>
      <c r="C207" s="51" t="s">
        <v>0</v>
      </c>
      <c r="D207" s="11">
        <v>2030</v>
      </c>
      <c r="E207" s="162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8"/>
      <c r="B208" s="218"/>
      <c r="C208" s="52" t="s">
        <v>4</v>
      </c>
      <c r="D208" s="69">
        <v>0.51600000000000001</v>
      </c>
      <c r="E208" s="163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8"/>
      <c r="B209" s="216" t="s">
        <v>91</v>
      </c>
      <c r="C209" s="50" t="s">
        <v>5</v>
      </c>
      <c r="D209" s="5">
        <v>349</v>
      </c>
      <c r="E209" s="5">
        <v>1283</v>
      </c>
      <c r="F209" s="160">
        <v>1998</v>
      </c>
      <c r="G209" s="112">
        <v>1484</v>
      </c>
      <c r="H209" s="160">
        <v>71</v>
      </c>
      <c r="I209" s="160">
        <v>540</v>
      </c>
      <c r="J209" s="147">
        <v>434</v>
      </c>
      <c r="K209" s="160">
        <v>244</v>
      </c>
      <c r="L209" s="2">
        <f>SUM(D209:K209)</f>
        <v>6403</v>
      </c>
    </row>
    <row r="210" spans="1:12" x14ac:dyDescent="0.4">
      <c r="A210" s="208"/>
      <c r="B210" s="217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5"/>
      <c r="B211" s="218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08" t="s">
        <v>86</v>
      </c>
      <c r="B212" s="209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08"/>
      <c r="B213" s="209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10"/>
      <c r="B214" s="211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12" t="s">
        <v>9</v>
      </c>
      <c r="B216" s="213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4" t="s">
        <v>92</v>
      </c>
      <c r="B217" s="216" t="s">
        <v>98</v>
      </c>
      <c r="C217" s="17" t="s">
        <v>3</v>
      </c>
      <c r="D217" s="149">
        <v>3402</v>
      </c>
      <c r="E217" s="149">
        <v>752</v>
      </c>
      <c r="F217" s="205">
        <v>1669</v>
      </c>
      <c r="G217" s="149">
        <v>1382</v>
      </c>
      <c r="H217" s="112">
        <v>66</v>
      </c>
      <c r="I217" s="149">
        <v>1100</v>
      </c>
      <c r="J217" s="205">
        <v>251</v>
      </c>
      <c r="K217" s="106">
        <v>190</v>
      </c>
      <c r="L217" s="107">
        <f>SUM(D217:K217)</f>
        <v>8812</v>
      </c>
    </row>
    <row r="218" spans="1:12" x14ac:dyDescent="0.4">
      <c r="A218" s="208"/>
      <c r="B218" s="219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08"/>
      <c r="B219" s="228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08"/>
      <c r="B220" s="216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08"/>
      <c r="B221" s="217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08"/>
      <c r="B222" s="218"/>
      <c r="C222" s="52" t="s">
        <v>4</v>
      </c>
      <c r="D222" s="12">
        <v>0.54600000000000004</v>
      </c>
      <c r="E222" s="89">
        <v>0.73399999999999999</v>
      </c>
      <c r="F222" s="167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08"/>
      <c r="B223" s="230" t="s">
        <v>95</v>
      </c>
      <c r="C223" s="231" t="s">
        <v>3</v>
      </c>
      <c r="D223" s="232">
        <v>3051</v>
      </c>
      <c r="E223" s="153">
        <v>1368</v>
      </c>
      <c r="F223" s="233">
        <v>1856</v>
      </c>
      <c r="G223" s="234">
        <v>1619</v>
      </c>
      <c r="H223" s="153">
        <v>55</v>
      </c>
      <c r="I223" s="235">
        <v>674</v>
      </c>
      <c r="J223" s="153">
        <v>364</v>
      </c>
      <c r="K223" s="235">
        <v>222</v>
      </c>
      <c r="L223" s="236">
        <f>SUM(D223:K223)</f>
        <v>9209</v>
      </c>
    </row>
    <row r="224" spans="1:12" x14ac:dyDescent="0.4">
      <c r="A224" s="208"/>
      <c r="B224" s="229"/>
      <c r="C224" s="154" t="s">
        <v>0</v>
      </c>
      <c r="D224" s="237">
        <v>1633</v>
      </c>
      <c r="E224" s="155">
        <v>972</v>
      </c>
      <c r="F224" s="155">
        <v>1042</v>
      </c>
      <c r="G224" s="206">
        <v>1155</v>
      </c>
      <c r="H224" s="155">
        <v>14</v>
      </c>
      <c r="I224" s="198">
        <v>413</v>
      </c>
      <c r="J224" s="198">
        <v>262</v>
      </c>
      <c r="K224" s="198">
        <v>109</v>
      </c>
      <c r="L224" s="206">
        <f>SUM(D224:K224)</f>
        <v>5600</v>
      </c>
    </row>
    <row r="225" spans="1:12" ht="15" thickBot="1" x14ac:dyDescent="0.45">
      <c r="A225" s="208"/>
      <c r="B225" s="229"/>
      <c r="C225" s="238" t="s">
        <v>4</v>
      </c>
      <c r="D225" s="239">
        <v>0.53500000000000003</v>
      </c>
      <c r="E225" s="164">
        <v>0.71099999999999997</v>
      </c>
      <c r="F225" s="164">
        <v>0.56100000000000005</v>
      </c>
      <c r="G225" s="240">
        <v>0.71299999999999997</v>
      </c>
      <c r="H225" s="164">
        <f>H224/H223</f>
        <v>0.25454545454545452</v>
      </c>
      <c r="I225" s="241">
        <v>0.61299999999999999</v>
      </c>
      <c r="J225" s="164">
        <v>0.71</v>
      </c>
      <c r="K225" s="241">
        <v>0.49</v>
      </c>
      <c r="L225" s="207">
        <f>L224/L223</f>
        <v>0.60810077098490611</v>
      </c>
    </row>
    <row r="226" spans="1:12" x14ac:dyDescent="0.4">
      <c r="A226" s="208"/>
      <c r="B226" s="216" t="s">
        <v>96</v>
      </c>
      <c r="C226" s="50" t="s">
        <v>5</v>
      </c>
      <c r="D226" s="65"/>
      <c r="E226" s="161"/>
      <c r="F226" s="67"/>
      <c r="G226" s="121"/>
      <c r="H226" s="112"/>
      <c r="I226" s="112"/>
      <c r="J226" s="67"/>
      <c r="K226" s="112"/>
      <c r="L226" s="2"/>
    </row>
    <row r="227" spans="1:12" x14ac:dyDescent="0.4">
      <c r="A227" s="208"/>
      <c r="B227" s="217"/>
      <c r="C227" s="51" t="s">
        <v>0</v>
      </c>
      <c r="D227" s="11"/>
      <c r="E227" s="162"/>
      <c r="F227" s="68"/>
      <c r="G227" s="123"/>
      <c r="H227" s="115"/>
      <c r="I227" s="119"/>
      <c r="J227" s="68"/>
      <c r="K227" s="119"/>
      <c r="L227" s="75"/>
    </row>
    <row r="228" spans="1:12" ht="15" thickBot="1" x14ac:dyDescent="0.45">
      <c r="A228" s="208"/>
      <c r="B228" s="218"/>
      <c r="C228" s="52" t="s">
        <v>4</v>
      </c>
      <c r="D228" s="69"/>
      <c r="E228" s="163"/>
      <c r="F228" s="71"/>
      <c r="G228" s="72"/>
      <c r="H228" s="73"/>
      <c r="I228" s="73"/>
      <c r="J228" s="71"/>
      <c r="K228" s="73"/>
      <c r="L228" s="76"/>
    </row>
    <row r="229" spans="1:12" x14ac:dyDescent="0.4">
      <c r="A229" s="208"/>
      <c r="B229" s="216" t="s">
        <v>97</v>
      </c>
      <c r="C229" s="50" t="s">
        <v>5</v>
      </c>
      <c r="D229" s="5"/>
      <c r="E229" s="5"/>
      <c r="F229" s="160"/>
      <c r="G229" s="112"/>
      <c r="H229" s="160"/>
      <c r="I229" s="160"/>
      <c r="J229" s="147"/>
      <c r="K229" s="160"/>
      <c r="L229" s="2"/>
    </row>
    <row r="230" spans="1:12" x14ac:dyDescent="0.4">
      <c r="A230" s="208"/>
      <c r="B230" s="217"/>
      <c r="C230" s="51" t="s">
        <v>0</v>
      </c>
      <c r="D230" s="6"/>
      <c r="E230" s="6"/>
      <c r="F230" s="115"/>
      <c r="G230" s="115"/>
      <c r="H230" s="115"/>
      <c r="I230" s="115"/>
      <c r="J230" s="148"/>
      <c r="K230" s="115"/>
      <c r="L230" s="75"/>
    </row>
    <row r="231" spans="1:12" ht="15" thickBot="1" x14ac:dyDescent="0.45">
      <c r="A231" s="215"/>
      <c r="B231" s="218"/>
      <c r="C231" s="52" t="s">
        <v>4</v>
      </c>
      <c r="D231" s="7"/>
      <c r="E231" s="7"/>
      <c r="F231" s="34"/>
      <c r="G231" s="12"/>
      <c r="H231" s="34"/>
      <c r="I231" s="34"/>
      <c r="J231" s="20"/>
      <c r="K231" s="34"/>
      <c r="L231" s="4"/>
    </row>
    <row r="232" spans="1:12" x14ac:dyDescent="0.4">
      <c r="A232" s="208" t="s">
        <v>93</v>
      </c>
      <c r="B232" s="209"/>
      <c r="C232" s="41" t="s">
        <v>5</v>
      </c>
      <c r="D232" s="42">
        <f t="shared" ref="D232:L232" si="42">D217+D220+D223+D226+D229</f>
        <v>9626</v>
      </c>
      <c r="E232" s="42">
        <f t="shared" si="42"/>
        <v>3486</v>
      </c>
      <c r="F232" s="42">
        <f t="shared" si="42"/>
        <v>5317</v>
      </c>
      <c r="G232" s="42">
        <f t="shared" si="42"/>
        <v>4642</v>
      </c>
      <c r="H232" s="42">
        <f t="shared" si="42"/>
        <v>181</v>
      </c>
      <c r="I232" s="42">
        <f t="shared" si="42"/>
        <v>2430</v>
      </c>
      <c r="J232" s="42">
        <f t="shared" si="42"/>
        <v>968</v>
      </c>
      <c r="K232" s="42">
        <f t="shared" si="42"/>
        <v>603</v>
      </c>
      <c r="L232" s="42">
        <f t="shared" si="42"/>
        <v>27253</v>
      </c>
    </row>
    <row r="233" spans="1:12" x14ac:dyDescent="0.4">
      <c r="A233" s="208"/>
      <c r="B233" s="209"/>
      <c r="C233" s="43" t="s">
        <v>0</v>
      </c>
      <c r="D233" s="44">
        <f t="shared" ref="D233:L233" si="43">D218+D221+D224+D227+D230</f>
        <v>5074</v>
      </c>
      <c r="E233" s="44">
        <f t="shared" si="43"/>
        <v>2451</v>
      </c>
      <c r="F233" s="44">
        <f t="shared" si="43"/>
        <v>2867</v>
      </c>
      <c r="G233" s="44">
        <f t="shared" si="43"/>
        <v>3440</v>
      </c>
      <c r="H233" s="44">
        <f t="shared" si="43"/>
        <v>39</v>
      </c>
      <c r="I233" s="44">
        <f t="shared" si="43"/>
        <v>1470</v>
      </c>
      <c r="J233" s="44">
        <f t="shared" si="43"/>
        <v>630</v>
      </c>
      <c r="K233" s="44">
        <f t="shared" si="43"/>
        <v>345</v>
      </c>
      <c r="L233" s="44">
        <f t="shared" si="43"/>
        <v>16316</v>
      </c>
    </row>
    <row r="234" spans="1:12" ht="15" thickBot="1" x14ac:dyDescent="0.45">
      <c r="A234" s="210"/>
      <c r="B234" s="211"/>
      <c r="C234" s="45" t="s">
        <v>4</v>
      </c>
      <c r="D234" s="46">
        <f t="shared" ref="D234" si="44">D233/D232</f>
        <v>0.5271140660710576</v>
      </c>
      <c r="E234" s="46"/>
      <c r="F234" s="46">
        <f t="shared" ref="F234:L234" si="45">F233/F232</f>
        <v>0.5392138423923265</v>
      </c>
      <c r="G234" s="46">
        <f t="shared" si="45"/>
        <v>0.74105988797931921</v>
      </c>
      <c r="H234" s="46">
        <f t="shared" si="45"/>
        <v>0.21546961325966851</v>
      </c>
      <c r="I234" s="46">
        <f t="shared" si="45"/>
        <v>0.60493827160493829</v>
      </c>
      <c r="J234" s="46">
        <f t="shared" si="45"/>
        <v>0.65082644628099173</v>
      </c>
      <c r="K234" s="46">
        <f t="shared" si="45"/>
        <v>0.57213930348258701</v>
      </c>
      <c r="L234" s="46">
        <f t="shared" si="45"/>
        <v>0.59868638315047884</v>
      </c>
    </row>
  </sheetData>
  <mergeCells count="96"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자료(12월16일주합계)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2024-12-26T06:05:02Z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