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0F80E784-ABBE-4597-98DB-962A58D226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6월2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1" i="10" l="1"/>
  <c r="G351" i="10" l="1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L348" i="10" l="1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E337" i="10" l="1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<sst xmlns="http://schemas.openxmlformats.org/spreadsheetml/2006/main" count="646" uniqueCount="147">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</sst>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2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31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right" vertical="center"/>
    </xf>
    <xf numFmtId="41" fontId="5" fillId="7" borderId="9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right" vertical="center"/>
    </xf>
    <xf numFmtId="0" fontId="9" fillId="7" borderId="21" xfId="0" applyFont="1" applyFill="1" applyBorder="1" applyAlignment="1">
      <alignment horizontal="center" vertical="center"/>
    </xf>
    <xf numFmtId="9" fontId="3" fillId="7" borderId="20" xfId="1" applyFont="1" applyFill="1" applyBorder="1" applyAlignment="1">
      <alignment horizontal="right" vertical="center"/>
    </xf>
    <xf numFmtId="9" fontId="10" fillId="7" borderId="20" xfId="0" applyNumberFormat="1" applyFont="1" applyFill="1" applyBorder="1" applyAlignment="1">
      <alignment horizontal="right" vertical="center" wrapText="1"/>
    </xf>
    <xf numFmtId="9" fontId="3" fillId="7" borderId="0" xfId="1" applyFont="1" applyFill="1" applyBorder="1" applyAlignment="1">
      <alignment horizontal="right" vertical="center"/>
    </xf>
    <xf numFmtId="9" fontId="3" fillId="7" borderId="14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2"/>
  <sheetViews>
    <sheetView tabSelected="1" workbookViewId="0">
      <selection activeCell="M354" sqref="M354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1" t="s">
        <v>11</v>
      </c>
      <c r="B1" s="262"/>
      <c r="C1" s="262"/>
      <c r="D1" s="263" t="s">
        <v>18</v>
      </c>
      <c r="E1" s="264"/>
      <c r="F1" s="264"/>
      <c r="G1" s="264"/>
      <c r="H1" s="264"/>
      <c r="I1" s="264"/>
      <c r="J1" s="264"/>
      <c r="K1" s="265"/>
      <c r="L1" s="36" t="s">
        <v>16</v>
      </c>
    </row>
    <row r="2" spans="1:12" ht="35.4" customHeight="1" thickBot="1" x14ac:dyDescent="0.45">
      <c r="A2" s="245" t="s">
        <v>9</v>
      </c>
      <c r="B2" s="246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58" t="s">
        <v>19</v>
      </c>
      <c r="B3" s="249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59"/>
      <c r="B4" s="252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59"/>
      <c r="B5" s="253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59"/>
      <c r="B6" s="250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59"/>
      <c r="B7" s="252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59"/>
      <c r="B8" s="252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59"/>
      <c r="B9" s="249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59"/>
      <c r="B10" s="252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59"/>
      <c r="B11" s="253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59"/>
      <c r="B12" s="249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59"/>
      <c r="B13" s="252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59"/>
      <c r="B14" s="253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59"/>
      <c r="B15" s="249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59"/>
      <c r="B16" s="252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0"/>
      <c r="B17" s="253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8" t="s">
        <v>15</v>
      </c>
      <c r="B18" s="254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8"/>
      <c r="B19" s="254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5"/>
      <c r="B20" s="256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5" t="s">
        <v>9</v>
      </c>
      <c r="B22" s="246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58" t="s">
        <v>31</v>
      </c>
      <c r="B23" s="249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59"/>
      <c r="B24" s="252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59"/>
      <c r="B25" s="253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59"/>
      <c r="B26" s="250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59"/>
      <c r="B27" s="252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59"/>
      <c r="B28" s="252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59"/>
      <c r="B29" s="249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59"/>
      <c r="B30" s="252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59"/>
      <c r="B31" s="253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59"/>
      <c r="B32" s="249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59"/>
      <c r="B33" s="252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59"/>
      <c r="B34" s="253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59"/>
      <c r="B35" s="249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59"/>
      <c r="B36" s="252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0"/>
      <c r="B37" s="253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8" t="s">
        <v>30</v>
      </c>
      <c r="B38" s="254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8"/>
      <c r="B39" s="254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5"/>
      <c r="B40" s="256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5" t="s">
        <v>9</v>
      </c>
      <c r="B42" s="246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8"/>
      <c r="B43" s="250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8"/>
      <c r="B44" s="252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8"/>
      <c r="B45" s="253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8"/>
      <c r="B46" s="250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8"/>
      <c r="B47" s="252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8"/>
      <c r="B48" s="252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8"/>
      <c r="B49" s="249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8"/>
      <c r="B50" s="252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8"/>
      <c r="B51" s="253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8"/>
      <c r="B52" s="249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8"/>
      <c r="B53" s="252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7"/>
      <c r="B54" s="253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8" t="s">
        <v>36</v>
      </c>
      <c r="B55" s="254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8"/>
      <c r="B56" s="254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5"/>
      <c r="B57" s="256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5" t="s">
        <v>9</v>
      </c>
      <c r="B59" s="246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7" t="s">
        <v>37</v>
      </c>
      <c r="B60" s="249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8"/>
      <c r="B61" s="252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8"/>
      <c r="B62" s="253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8"/>
      <c r="B63" s="249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8"/>
      <c r="B64" s="252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8"/>
      <c r="B65" s="253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8"/>
      <c r="B66" s="250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8"/>
      <c r="B67" s="252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8"/>
      <c r="B68" s="252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8"/>
      <c r="B69" s="249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8"/>
      <c r="B70" s="252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8"/>
      <c r="B71" s="253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8"/>
      <c r="B72" s="249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8"/>
      <c r="B73" s="252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7"/>
      <c r="B74" s="253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8" t="s">
        <v>38</v>
      </c>
      <c r="B75" s="254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8"/>
      <c r="B76" s="254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5"/>
      <c r="B77" s="256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5" t="s">
        <v>9</v>
      </c>
      <c r="B79" s="246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7" t="s">
        <v>44</v>
      </c>
      <c r="B80" s="249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8"/>
      <c r="B81" s="252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8"/>
      <c r="B82" s="253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8"/>
      <c r="B83" s="249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8"/>
      <c r="B84" s="252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8"/>
      <c r="B85" s="253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8"/>
      <c r="B86" s="250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8"/>
      <c r="B87" s="252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8"/>
      <c r="B88" s="252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8"/>
      <c r="B89" s="249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8"/>
      <c r="B90" s="252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8"/>
      <c r="B91" s="253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8"/>
      <c r="B92" s="249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8"/>
      <c r="B93" s="252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7"/>
      <c r="B94" s="253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8" t="s">
        <v>45</v>
      </c>
      <c r="B95" s="254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8"/>
      <c r="B96" s="254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5"/>
      <c r="B97" s="256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5" t="s">
        <v>9</v>
      </c>
      <c r="B99" s="246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7" t="s">
        <v>51</v>
      </c>
      <c r="B100" s="249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8"/>
      <c r="B101" s="252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8"/>
      <c r="B102" s="253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8"/>
      <c r="B103" s="249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8"/>
      <c r="B104" s="252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8"/>
      <c r="B105" s="253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8"/>
      <c r="B106" s="250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8"/>
      <c r="B107" s="252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8"/>
      <c r="B108" s="252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8"/>
      <c r="B109" s="249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8"/>
      <c r="B110" s="252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8"/>
      <c r="B111" s="253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8" t="s">
        <v>56</v>
      </c>
      <c r="B112" s="254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8"/>
      <c r="B113" s="254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5"/>
      <c r="B114" s="256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5" t="s">
        <v>9</v>
      </c>
      <c r="B116" s="246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7" t="s">
        <v>57</v>
      </c>
      <c r="B117" s="249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8"/>
      <c r="B118" s="252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8"/>
      <c r="B119" s="253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8"/>
      <c r="B120" s="249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8"/>
      <c r="B121" s="252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8"/>
      <c r="B122" s="253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8"/>
      <c r="B123" s="250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8"/>
      <c r="B124" s="252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8"/>
      <c r="B125" s="252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8"/>
      <c r="B126" s="249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8"/>
      <c r="B127" s="252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8"/>
      <c r="B128" s="253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8"/>
      <c r="B129" s="249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8"/>
      <c r="B130" s="252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7"/>
      <c r="B131" s="253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8" t="s">
        <v>58</v>
      </c>
      <c r="B132" s="254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8"/>
      <c r="B133" s="254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5"/>
      <c r="B134" s="256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5" t="s">
        <v>9</v>
      </c>
      <c r="B136" s="246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7" t="s">
        <v>63</v>
      </c>
      <c r="B137" s="249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8"/>
      <c r="B138" s="252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8"/>
      <c r="B139" s="253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8"/>
      <c r="B140" s="249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8"/>
      <c r="B141" s="252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8"/>
      <c r="B142" s="253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8"/>
      <c r="B143" s="250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8"/>
      <c r="B144" s="252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8"/>
      <c r="B145" s="252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8"/>
      <c r="B146" s="249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8"/>
      <c r="B147" s="252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8"/>
      <c r="B148" s="253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8"/>
      <c r="B149" s="249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8"/>
      <c r="B150" s="252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7"/>
      <c r="B151" s="253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8" t="s">
        <v>64</v>
      </c>
      <c r="B152" s="254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8"/>
      <c r="B153" s="254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5"/>
      <c r="B154" s="256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5" t="s">
        <v>9</v>
      </c>
      <c r="B156" s="246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7" t="s">
        <v>71</v>
      </c>
      <c r="B157" s="249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8"/>
      <c r="B158" s="252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8"/>
      <c r="B159" s="253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8"/>
      <c r="B160" s="249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8"/>
      <c r="B161" s="252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8"/>
      <c r="B162" s="253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8"/>
      <c r="B163" s="250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8"/>
      <c r="B164" s="252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8"/>
      <c r="B165" s="252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8"/>
      <c r="B166" s="249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8"/>
      <c r="B167" s="252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8"/>
      <c r="B168" s="253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8"/>
      <c r="B169" s="249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8"/>
      <c r="B170" s="252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7"/>
      <c r="B171" s="253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8" t="s">
        <v>72</v>
      </c>
      <c r="B172" s="254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8"/>
      <c r="B173" s="254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5"/>
      <c r="B174" s="256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5" t="s">
        <v>9</v>
      </c>
      <c r="B176" s="246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7" t="s">
        <v>78</v>
      </c>
      <c r="B177" s="249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8"/>
      <c r="B178" s="252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8"/>
      <c r="B179" s="253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8"/>
      <c r="B180" s="249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8"/>
      <c r="B181" s="252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8"/>
      <c r="B182" s="253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8"/>
      <c r="B183" s="250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8"/>
      <c r="B184" s="252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8"/>
      <c r="B185" s="252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8"/>
      <c r="B186" s="249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8"/>
      <c r="B187" s="252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8"/>
      <c r="B188" s="253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8"/>
      <c r="B189" s="249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8"/>
      <c r="B190" s="252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7"/>
      <c r="B191" s="253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8" t="s">
        <v>84</v>
      </c>
      <c r="B192" s="254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8"/>
      <c r="B193" s="254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5"/>
      <c r="B194" s="256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5" t="s">
        <v>9</v>
      </c>
      <c r="B196" s="246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7" t="s">
        <v>85</v>
      </c>
      <c r="B197" s="249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8"/>
      <c r="B198" s="250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8"/>
      <c r="B199" s="251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8"/>
      <c r="B200" s="249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8"/>
      <c r="B201" s="252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8"/>
      <c r="B202" s="253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8"/>
      <c r="B203" s="250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8"/>
      <c r="B204" s="252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8"/>
      <c r="B205" s="252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8"/>
      <c r="B206" s="249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8"/>
      <c r="B207" s="252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8"/>
      <c r="B208" s="253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8"/>
      <c r="B209" s="249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8"/>
      <c r="B210" s="252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7"/>
      <c r="B211" s="253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8" t="s">
        <v>86</v>
      </c>
      <c r="B212" s="254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8"/>
      <c r="B213" s="254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5"/>
      <c r="B214" s="256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5" t="s">
        <v>9</v>
      </c>
      <c r="B216" s="246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7" t="s">
        <v>92</v>
      </c>
      <c r="B217" s="249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8"/>
      <c r="B218" s="250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8"/>
      <c r="B219" s="251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8"/>
      <c r="B220" s="249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8"/>
      <c r="B221" s="252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8"/>
      <c r="B222" s="253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8"/>
      <c r="B223" s="250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8"/>
      <c r="B224" s="252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8"/>
      <c r="B225" s="252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8"/>
      <c r="B226" s="249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8"/>
      <c r="B227" s="252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8"/>
      <c r="B228" s="253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8"/>
      <c r="B229" s="249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8"/>
      <c r="B230" s="252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7"/>
      <c r="B231" s="253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8" t="s">
        <v>93</v>
      </c>
      <c r="B232" s="254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8"/>
      <c r="B233" s="254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5"/>
      <c r="B234" s="256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5" t="s">
        <v>9</v>
      </c>
      <c r="B236" s="246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7" t="s">
        <v>99</v>
      </c>
      <c r="B237" s="249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8"/>
      <c r="B238" s="250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8"/>
      <c r="B239" s="251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8"/>
      <c r="B240" s="249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8"/>
      <c r="B241" s="252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8"/>
      <c r="B242" s="253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8"/>
      <c r="B243" s="250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8"/>
      <c r="B244" s="252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8"/>
      <c r="B245" s="252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8"/>
      <c r="B246" s="249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8"/>
      <c r="B247" s="252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8"/>
      <c r="B248" s="253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8"/>
      <c r="B249" s="249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8"/>
      <c r="B250" s="252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7"/>
      <c r="B251" s="253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8" t="s">
        <v>104</v>
      </c>
      <c r="B252" s="254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8"/>
      <c r="B253" s="254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5"/>
      <c r="B254" s="256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5" t="s">
        <v>9</v>
      </c>
      <c r="B256" s="246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7" t="s">
        <v>107</v>
      </c>
      <c r="B257" s="249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8"/>
      <c r="B258" s="250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8"/>
      <c r="B259" s="251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8"/>
      <c r="B260" s="249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8"/>
      <c r="B261" s="252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8"/>
      <c r="B262" s="253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8"/>
      <c r="B263" s="250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8"/>
      <c r="B264" s="252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8"/>
      <c r="B265" s="252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8"/>
      <c r="B266" s="249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8"/>
      <c r="B267" s="252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8"/>
      <c r="B268" s="253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8" t="s">
        <v>112</v>
      </c>
      <c r="B269" s="254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8"/>
      <c r="B270" s="254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5"/>
      <c r="B271" s="256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5" t="s">
        <v>9</v>
      </c>
      <c r="B274" s="246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7" t="s">
        <v>113</v>
      </c>
      <c r="B275" s="249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8"/>
      <c r="B276" s="250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8"/>
      <c r="B277" s="251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8"/>
      <c r="B278" s="249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8"/>
      <c r="B279" s="252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8"/>
      <c r="B280" s="253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8"/>
      <c r="B281" s="250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8"/>
      <c r="B282" s="252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8"/>
      <c r="B283" s="252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8"/>
      <c r="B284" s="249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8"/>
      <c r="B285" s="252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8"/>
      <c r="B286" s="253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8"/>
      <c r="B287" s="249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8"/>
      <c r="B288" s="252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7"/>
      <c r="B289" s="253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8" t="s">
        <v>114</v>
      </c>
      <c r="B290" s="254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8"/>
      <c r="B291" s="254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5"/>
      <c r="B292" s="256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5" t="s">
        <v>9</v>
      </c>
      <c r="B299" s="246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7" t="s">
        <v>126</v>
      </c>
      <c r="B300" s="249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48"/>
      <c r="B301" s="250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48"/>
      <c r="B302" s="251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8"/>
      <c r="B303" s="249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48"/>
      <c r="B304" s="252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48"/>
      <c r="B305" s="253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48"/>
      <c r="B306" s="250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48"/>
      <c r="B307" s="252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48"/>
      <c r="B308" s="252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48"/>
      <c r="B309" s="249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48"/>
      <c r="B310" s="252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48"/>
      <c r="B311" s="253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48"/>
      <c r="B312" s="266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48"/>
      <c r="B313" s="267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57"/>
      <c r="B314" s="268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48" t="s">
        <v>132</v>
      </c>
      <c r="B315" s="254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48"/>
      <c r="B316" s="254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5"/>
      <c r="B317" s="256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5" t="s">
        <v>9</v>
      </c>
      <c r="B319" s="246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47" t="s">
        <v>133</v>
      </c>
      <c r="B320" s="249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48"/>
      <c r="B321" s="250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48"/>
      <c r="B322" s="251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48"/>
      <c r="B323" s="249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48"/>
      <c r="B324" s="252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48"/>
      <c r="B325" s="253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48"/>
      <c r="B326" s="250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48"/>
      <c r="B327" s="252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48"/>
      <c r="B328" s="252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48"/>
      <c r="B329" s="249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48"/>
      <c r="B330" s="252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48"/>
      <c r="B331" s="253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48"/>
      <c r="B332" s="266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48"/>
      <c r="B333" s="267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57"/>
      <c r="B334" s="268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48" t="s">
        <v>134</v>
      </c>
      <c r="B335" s="254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48"/>
      <c r="B336" s="254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55"/>
      <c r="B337" s="256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45" t="s">
        <v>9</v>
      </c>
      <c r="B339" s="246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47" t="s">
        <v>140</v>
      </c>
      <c r="B340" s="249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48"/>
      <c r="B341" s="250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48"/>
      <c r="B342" s="251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48"/>
      <c r="B343" s="249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48"/>
      <c r="B344" s="252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48"/>
      <c r="B345" s="253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48"/>
      <c r="B346" s="250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48"/>
      <c r="B347" s="252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48"/>
      <c r="B348" s="252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48"/>
      <c r="B349" s="270" t="s">
        <v>145</v>
      </c>
      <c r="C349" s="271" t="s">
        <v>5</v>
      </c>
      <c r="D349" s="272">
        <v>3272</v>
      </c>
      <c r="E349" s="272">
        <v>130</v>
      </c>
      <c r="F349" s="196">
        <v>1768</v>
      </c>
      <c r="G349" s="273">
        <v>1454</v>
      </c>
      <c r="H349" s="152">
        <v>42</v>
      </c>
      <c r="I349" s="152">
        <v>527</v>
      </c>
      <c r="J349" s="196">
        <v>886</v>
      </c>
      <c r="K349" s="152">
        <v>577</v>
      </c>
      <c r="L349" s="274">
        <f>SUM(D349:K349)</f>
        <v>8656</v>
      </c>
    </row>
    <row r="350" spans="1:12" x14ac:dyDescent="0.4">
      <c r="A350" s="248"/>
      <c r="B350" s="269"/>
      <c r="C350" s="242" t="s">
        <v>0</v>
      </c>
      <c r="D350" s="207">
        <v>1867</v>
      </c>
      <c r="E350" s="207">
        <v>783</v>
      </c>
      <c r="F350" s="197">
        <v>990</v>
      </c>
      <c r="G350" s="275">
        <v>1104</v>
      </c>
      <c r="H350" s="243">
        <v>17</v>
      </c>
      <c r="I350" s="195">
        <v>379</v>
      </c>
      <c r="J350" s="197">
        <v>428</v>
      </c>
      <c r="K350" s="195">
        <v>248</v>
      </c>
      <c r="L350" s="276">
        <f>SUM(D350:K350)</f>
        <v>5816</v>
      </c>
    </row>
    <row r="351" spans="1:12" ht="15" thickBot="1" x14ac:dyDescent="0.45">
      <c r="A351" s="248"/>
      <c r="B351" s="277"/>
      <c r="C351" s="244" t="s">
        <v>4</v>
      </c>
      <c r="D351" s="278">
        <v>0.57099999999999995</v>
      </c>
      <c r="E351" s="278">
        <v>0.59299999999999997</v>
      </c>
      <c r="F351" s="279">
        <v>0.55989999999999995</v>
      </c>
      <c r="G351" s="280">
        <f>G350/G349</f>
        <v>0.75928473177441536</v>
      </c>
      <c r="H351" s="281">
        <f>H350/H349</f>
        <v>0.40476190476190477</v>
      </c>
      <c r="I351" s="191">
        <v>0.71899999999999997</v>
      </c>
      <c r="J351" s="198">
        <v>0.48</v>
      </c>
      <c r="K351" s="191">
        <v>0.43</v>
      </c>
      <c r="L351" s="282">
        <f>L350/L349</f>
        <v>0.67190388170055448</v>
      </c>
    </row>
    <row r="352" spans="1:12" x14ac:dyDescent="0.4">
      <c r="A352" s="248"/>
      <c r="B352" s="266" t="s">
        <v>146</v>
      </c>
      <c r="C352" s="233" t="s">
        <v>5</v>
      </c>
      <c r="D352" s="10"/>
      <c r="E352" s="10"/>
      <c r="F352" s="111"/>
      <c r="G352" s="111"/>
      <c r="H352" s="111"/>
      <c r="I352" s="234"/>
      <c r="J352" s="146"/>
      <c r="K352" s="157"/>
      <c r="L352" s="237">
        <f>SUM(D352:K352)</f>
        <v>0</v>
      </c>
    </row>
    <row r="353" spans="1:12" x14ac:dyDescent="0.4">
      <c r="A353" s="248"/>
      <c r="B353" s="267"/>
      <c r="C353" s="235" t="s">
        <v>0</v>
      </c>
      <c r="D353" s="11"/>
      <c r="E353" s="11"/>
      <c r="F353" s="114"/>
      <c r="G353" s="114"/>
      <c r="H353" s="114"/>
      <c r="I353" s="117"/>
      <c r="J353" s="147"/>
      <c r="K353" s="114"/>
      <c r="L353" s="238">
        <f>SUM(D353:K353)</f>
        <v>0</v>
      </c>
    </row>
    <row r="354" spans="1:12" ht="15" thickBot="1" x14ac:dyDescent="0.45">
      <c r="A354" s="257"/>
      <c r="B354" s="268"/>
      <c r="C354" s="236" t="s">
        <v>4</v>
      </c>
      <c r="D354" s="12"/>
      <c r="E354" s="12"/>
      <c r="F354" s="34"/>
      <c r="G354" s="12"/>
      <c r="H354" s="34"/>
      <c r="I354" s="20"/>
      <c r="J354" s="20"/>
      <c r="K354" s="34"/>
      <c r="L354" s="76"/>
    </row>
    <row r="355" spans="1:12" x14ac:dyDescent="0.4">
      <c r="A355" s="248" t="s">
        <v>141</v>
      </c>
      <c r="B355" s="254"/>
      <c r="C355" s="229" t="s">
        <v>5</v>
      </c>
      <c r="D355" s="224">
        <f t="shared" ref="D355:L356" si="65">D340+D343+D346+D349+D352</f>
        <v>13607</v>
      </c>
      <c r="E355" s="224">
        <f t="shared" si="65"/>
        <v>3992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1966</v>
      </c>
      <c r="J355" s="42">
        <f t="shared" si="65"/>
        <v>2805</v>
      </c>
      <c r="K355" s="42">
        <f t="shared" si="65"/>
        <v>1613</v>
      </c>
      <c r="L355" s="239">
        <f t="shared" si="65"/>
        <v>37123</v>
      </c>
    </row>
    <row r="356" spans="1:12" x14ac:dyDescent="0.4">
      <c r="A356" s="248"/>
      <c r="B356" s="254"/>
      <c r="C356" s="43" t="s">
        <v>0</v>
      </c>
      <c r="D356" s="44">
        <f t="shared" si="65"/>
        <v>7465</v>
      </c>
      <c r="E356" s="44">
        <f t="shared" si="65"/>
        <v>3160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1341</v>
      </c>
      <c r="J356" s="44">
        <f t="shared" si="65"/>
        <v>1165</v>
      </c>
      <c r="K356" s="44">
        <f t="shared" si="65"/>
        <v>698</v>
      </c>
      <c r="L356" s="240">
        <f t="shared" si="65"/>
        <v>22209</v>
      </c>
    </row>
    <row r="357" spans="1:12" ht="15" thickBot="1" x14ac:dyDescent="0.45">
      <c r="A357" s="255"/>
      <c r="B357" s="256"/>
      <c r="C357" s="45" t="s">
        <v>4</v>
      </c>
      <c r="D357" s="46">
        <f t="shared" ref="D357" si="66">D356/D355</f>
        <v>0.54861468361872567</v>
      </c>
      <c r="E357" s="46">
        <f>E356/E355</f>
        <v>0.79158316633266534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0.68209562563580872</v>
      </c>
      <c r="J357" s="46">
        <f t="shared" si="68"/>
        <v>0.41532976827094475</v>
      </c>
      <c r="K357" s="46">
        <f t="shared" si="68"/>
        <v>0.43273403595784254</v>
      </c>
      <c r="L357" s="241">
        <f t="shared" si="68"/>
        <v>0.59825445141825817</v>
      </c>
    </row>
    <row r="358" spans="1:12" ht="15" customHeight="1" x14ac:dyDescent="0.4"/>
    <row r="359" spans="1:12" ht="15" x14ac:dyDescent="0.4">
      <c r="J359" s="283"/>
    </row>
    <row r="360" spans="1:12" ht="15" x14ac:dyDescent="0.4">
      <c r="J360" s="284"/>
    </row>
    <row r="361" spans="1:12" ht="15" x14ac:dyDescent="0.4">
      <c r="J361" s="284"/>
    </row>
    <row r="362" spans="1:12" ht="15" x14ac:dyDescent="0.4">
      <c r="J362" s="284"/>
    </row>
  </sheetData>
  <mergeCells count="143"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자료(25년6월23일주)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2025-07-04T06:46:08Z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