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916F68A4-399B-4494-8600-E2FD9BF0F8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2월23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13" i="10" l="1"/>
  <c r="N514" i="10"/>
  <c r="N515" i="10" s="1"/>
  <c r="F513" i="10"/>
  <c r="G513" i="10"/>
  <c r="H513" i="10"/>
  <c r="I513" i="10"/>
  <c r="J513" i="10"/>
  <c r="K513" i="10"/>
  <c r="L513" i="10"/>
  <c r="M513" i="10"/>
  <c r="F514" i="10"/>
  <c r="G514" i="10"/>
  <c r="H514" i="10"/>
  <c r="I514" i="10"/>
  <c r="J514" i="10"/>
  <c r="K514" i="10"/>
  <c r="L514" i="10"/>
  <c r="M514" i="10"/>
  <c r="F515" i="10"/>
  <c r="G515" i="10"/>
  <c r="H515" i="10"/>
  <c r="I515" i="10"/>
  <c r="J515" i="10"/>
  <c r="K515" i="10"/>
  <c r="L515" i="10"/>
  <c r="M515" i="10"/>
  <c r="E514" i="10"/>
  <c r="E513" i="10"/>
  <c r="J512" i="10"/>
  <c r="J506" i="10"/>
  <c r="J503" i="10"/>
  <c r="N511" i="10" l="1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495" i="10" l="1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498" i="10" l="1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<sst xmlns="http://schemas.openxmlformats.org/spreadsheetml/2006/main" count="935" uniqueCount="203">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</sst>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17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center" vertical="center" wrapText="1"/>
    </xf>
    <xf numFmtId="41" fontId="5" fillId="7" borderId="2" xfId="2" applyFont="1" applyFill="1" applyBorder="1">
      <alignment vertical="center"/>
    </xf>
    <xf numFmtId="41" fontId="5" fillId="7" borderId="2" xfId="2" applyFont="1" applyFill="1" applyBorder="1" applyAlignment="1">
      <alignment vertical="center" wrapText="1"/>
    </xf>
    <xf numFmtId="41" fontId="5" fillId="7" borderId="22" xfId="2" applyFont="1" applyFill="1" applyBorder="1" applyAlignment="1">
      <alignment vertical="center" wrapText="1"/>
    </xf>
    <xf numFmtId="41" fontId="5" fillId="7" borderId="13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0" fontId="9" fillId="7" borderId="26" xfId="0" applyFont="1" applyFill="1" applyBorder="1" applyAlignment="1">
      <alignment horizontal="center" vertical="center" wrapText="1"/>
    </xf>
    <xf numFmtId="9" fontId="3" fillId="7" borderId="14" xfId="1" applyFont="1" applyFill="1" applyBorder="1">
      <alignment vertical="center"/>
    </xf>
    <xf numFmtId="9" fontId="3" fillId="7" borderId="14" xfId="1" applyFont="1" applyFill="1" applyBorder="1" applyAlignment="1">
      <alignment vertical="center" wrapText="1"/>
    </xf>
    <xf numFmtId="9" fontId="3" fillId="7" borderId="26" xfId="1" applyFont="1" applyFill="1" applyBorder="1" applyAlignment="1">
      <alignment vertical="center" wrapText="1"/>
    </xf>
    <xf numFmtId="9" fontId="5" fillId="7" borderId="14" xfId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41" fontId="5" fillId="7" borderId="9" xfId="2" applyFont="1" applyFill="1" applyBorder="1" applyAlignment="1">
      <alignment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41" fontId="3" fillId="7" borderId="13" xfId="2" applyFont="1" applyFill="1" applyBorder="1">
      <alignment vertical="center"/>
    </xf>
    <xf numFmtId="41" fontId="3" fillId="7" borderId="13" xfId="2" applyFont="1" applyFill="1" applyBorder="1" applyAlignment="1">
      <alignment vertical="center" wrapText="1"/>
    </xf>
    <xf numFmtId="41" fontId="3" fillId="7" borderId="22" xfId="2" applyFont="1" applyFill="1" applyBorder="1" applyAlignment="1">
      <alignment vertical="center" wrapText="1"/>
    </xf>
    <xf numFmtId="41" fontId="3" fillId="7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5"/>
  <sheetViews>
    <sheetView tabSelected="1" topLeftCell="A500" zoomScale="96" zoomScaleNormal="96" workbookViewId="0">
      <selection activeCell="D508" sqref="D508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296" t="s">
        <v>11</v>
      </c>
      <c r="C1" s="297"/>
      <c r="D1" s="297"/>
      <c r="E1" s="298" t="s">
        <v>18</v>
      </c>
      <c r="F1" s="299"/>
      <c r="G1" s="299"/>
      <c r="H1" s="299"/>
      <c r="I1" s="299"/>
      <c r="J1" s="299"/>
      <c r="K1" s="299"/>
      <c r="L1" s="300"/>
      <c r="M1" s="36" t="s">
        <v>16</v>
      </c>
    </row>
    <row r="2" spans="2:13" ht="35.4" customHeight="1" thickBot="1" x14ac:dyDescent="0.45">
      <c r="B2" s="279" t="s">
        <v>9</v>
      </c>
      <c r="C2" s="280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01" t="s">
        <v>19</v>
      </c>
      <c r="C3" s="284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02"/>
      <c r="C4" s="287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02"/>
      <c r="C5" s="288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02"/>
      <c r="C6" s="285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02"/>
      <c r="C7" s="287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02"/>
      <c r="C8" s="287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02"/>
      <c r="C9" s="284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02"/>
      <c r="C10" s="287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02"/>
      <c r="C11" s="288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02"/>
      <c r="C12" s="284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02"/>
      <c r="C13" s="287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02"/>
      <c r="C14" s="288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02"/>
      <c r="C15" s="284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02"/>
      <c r="C16" s="287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03"/>
      <c r="C17" s="288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82" t="s">
        <v>15</v>
      </c>
      <c r="C18" s="292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82"/>
      <c r="C19" s="292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93"/>
      <c r="C20" s="294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79" t="s">
        <v>9</v>
      </c>
      <c r="C22" s="280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01" t="s">
        <v>31</v>
      </c>
      <c r="C23" s="284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02"/>
      <c r="C24" s="287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02"/>
      <c r="C25" s="288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02"/>
      <c r="C26" s="285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02"/>
      <c r="C27" s="287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02"/>
      <c r="C28" s="287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02"/>
      <c r="C29" s="284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02"/>
      <c r="C30" s="287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02"/>
      <c r="C31" s="288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02"/>
      <c r="C32" s="284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02"/>
      <c r="C33" s="287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02"/>
      <c r="C34" s="288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02"/>
      <c r="C35" s="284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02"/>
      <c r="C36" s="287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03"/>
      <c r="C37" s="288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82" t="s">
        <v>30</v>
      </c>
      <c r="C38" s="292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82"/>
      <c r="C39" s="292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93"/>
      <c r="C40" s="294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79" t="s">
        <v>9</v>
      </c>
      <c r="C42" s="280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82"/>
      <c r="C43" s="285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82"/>
      <c r="C44" s="287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82"/>
      <c r="C45" s="288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82"/>
      <c r="C46" s="285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82"/>
      <c r="C47" s="287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82"/>
      <c r="C48" s="287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82"/>
      <c r="C49" s="284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82"/>
      <c r="C50" s="287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82"/>
      <c r="C51" s="288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82"/>
      <c r="C52" s="284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82"/>
      <c r="C53" s="287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283"/>
      <c r="C54" s="288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82" t="s">
        <v>36</v>
      </c>
      <c r="C55" s="292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82"/>
      <c r="C56" s="292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93"/>
      <c r="C57" s="294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79" t="s">
        <v>9</v>
      </c>
      <c r="C59" s="280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281" t="s">
        <v>37</v>
      </c>
      <c r="C60" s="284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82"/>
      <c r="C61" s="287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82"/>
      <c r="C62" s="288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82"/>
      <c r="C63" s="284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82"/>
      <c r="C64" s="287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82"/>
      <c r="C65" s="288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82"/>
      <c r="C66" s="285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82"/>
      <c r="C67" s="287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82"/>
      <c r="C68" s="287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82"/>
      <c r="C69" s="284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82"/>
      <c r="C70" s="287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82"/>
      <c r="C71" s="288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82"/>
      <c r="C72" s="284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82"/>
      <c r="C73" s="287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283"/>
      <c r="C74" s="288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82" t="s">
        <v>38</v>
      </c>
      <c r="C75" s="292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82"/>
      <c r="C76" s="292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93"/>
      <c r="C77" s="294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79" t="s">
        <v>9</v>
      </c>
      <c r="C79" s="280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281" t="s">
        <v>44</v>
      </c>
      <c r="C80" s="284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82"/>
      <c r="C81" s="287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82"/>
      <c r="C82" s="288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82"/>
      <c r="C83" s="284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82"/>
      <c r="C84" s="287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82"/>
      <c r="C85" s="288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82"/>
      <c r="C86" s="285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82"/>
      <c r="C87" s="287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82"/>
      <c r="C88" s="287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82"/>
      <c r="C89" s="284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82"/>
      <c r="C90" s="287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82"/>
      <c r="C91" s="288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82"/>
      <c r="C92" s="284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82"/>
      <c r="C93" s="287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283"/>
      <c r="C94" s="288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82" t="s">
        <v>45</v>
      </c>
      <c r="C95" s="292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82"/>
      <c r="C96" s="292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93"/>
      <c r="C97" s="294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79" t="s">
        <v>9</v>
      </c>
      <c r="C99" s="280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281" t="s">
        <v>51</v>
      </c>
      <c r="C100" s="284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82"/>
      <c r="C101" s="287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82"/>
      <c r="C102" s="288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82"/>
      <c r="C103" s="284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82"/>
      <c r="C104" s="287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82"/>
      <c r="C105" s="288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82"/>
      <c r="C106" s="285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82"/>
      <c r="C107" s="287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82"/>
      <c r="C108" s="287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82"/>
      <c r="C109" s="284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82"/>
      <c r="C110" s="287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82"/>
      <c r="C111" s="288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82" t="s">
        <v>56</v>
      </c>
      <c r="C112" s="292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82"/>
      <c r="C113" s="292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93"/>
      <c r="C114" s="294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79" t="s">
        <v>9</v>
      </c>
      <c r="C116" s="280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281" t="s">
        <v>57</v>
      </c>
      <c r="C117" s="284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82"/>
      <c r="C118" s="287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82"/>
      <c r="C119" s="288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82"/>
      <c r="C120" s="284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82"/>
      <c r="C121" s="287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82"/>
      <c r="C122" s="288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82"/>
      <c r="C123" s="285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82"/>
      <c r="C124" s="287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82"/>
      <c r="C125" s="287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82"/>
      <c r="C126" s="284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82"/>
      <c r="C127" s="287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82"/>
      <c r="C128" s="288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82"/>
      <c r="C129" s="284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82"/>
      <c r="C130" s="287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283"/>
      <c r="C131" s="288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82" t="s">
        <v>58</v>
      </c>
      <c r="C132" s="292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82"/>
      <c r="C133" s="292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93"/>
      <c r="C134" s="294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79" t="s">
        <v>9</v>
      </c>
      <c r="C136" s="280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281" t="s">
        <v>63</v>
      </c>
      <c r="C137" s="284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82"/>
      <c r="C138" s="287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82"/>
      <c r="C139" s="288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82"/>
      <c r="C140" s="284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82"/>
      <c r="C141" s="287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82"/>
      <c r="C142" s="288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82"/>
      <c r="C143" s="285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82"/>
      <c r="C144" s="287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82"/>
      <c r="C145" s="287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82"/>
      <c r="C146" s="284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82"/>
      <c r="C147" s="287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82"/>
      <c r="C148" s="288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82"/>
      <c r="C149" s="284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82"/>
      <c r="C150" s="287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283"/>
      <c r="C151" s="288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82" t="s">
        <v>64</v>
      </c>
      <c r="C152" s="292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82"/>
      <c r="C153" s="292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93"/>
      <c r="C154" s="294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79" t="s">
        <v>9</v>
      </c>
      <c r="C156" s="280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281" t="s">
        <v>71</v>
      </c>
      <c r="C157" s="284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82"/>
      <c r="C158" s="287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82"/>
      <c r="C159" s="288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82"/>
      <c r="C160" s="284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82"/>
      <c r="C161" s="287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82"/>
      <c r="C162" s="288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82"/>
      <c r="C163" s="285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82"/>
      <c r="C164" s="287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82"/>
      <c r="C165" s="287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82"/>
      <c r="C166" s="284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82"/>
      <c r="C167" s="287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82"/>
      <c r="C168" s="288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82"/>
      <c r="C169" s="284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82"/>
      <c r="C170" s="287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283"/>
      <c r="C171" s="288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82" t="s">
        <v>72</v>
      </c>
      <c r="C172" s="292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82"/>
      <c r="C173" s="292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93"/>
      <c r="C174" s="294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79" t="s">
        <v>9</v>
      </c>
      <c r="C176" s="280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281" t="s">
        <v>78</v>
      </c>
      <c r="C177" s="284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82"/>
      <c r="C178" s="287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82"/>
      <c r="C179" s="288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82"/>
      <c r="C180" s="284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82"/>
      <c r="C181" s="287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82"/>
      <c r="C182" s="288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82"/>
      <c r="C183" s="285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82"/>
      <c r="C184" s="287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82"/>
      <c r="C185" s="287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82"/>
      <c r="C186" s="284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82"/>
      <c r="C187" s="287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82"/>
      <c r="C188" s="288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82"/>
      <c r="C189" s="284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82"/>
      <c r="C190" s="287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283"/>
      <c r="C191" s="288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82" t="s">
        <v>84</v>
      </c>
      <c r="C192" s="292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82"/>
      <c r="C193" s="292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93"/>
      <c r="C194" s="294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79" t="s">
        <v>9</v>
      </c>
      <c r="C196" s="280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281" t="s">
        <v>85</v>
      </c>
      <c r="C197" s="284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82"/>
      <c r="C198" s="285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82"/>
      <c r="C199" s="286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82"/>
      <c r="C200" s="284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82"/>
      <c r="C201" s="287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82"/>
      <c r="C202" s="288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82"/>
      <c r="C203" s="285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82"/>
      <c r="C204" s="287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82"/>
      <c r="C205" s="287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82"/>
      <c r="C206" s="284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82"/>
      <c r="C207" s="287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82"/>
      <c r="C208" s="288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82"/>
      <c r="C209" s="284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82"/>
      <c r="C210" s="287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283"/>
      <c r="C211" s="288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82" t="s">
        <v>86</v>
      </c>
      <c r="C212" s="292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82"/>
      <c r="C213" s="292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93"/>
      <c r="C214" s="294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79" t="s">
        <v>9</v>
      </c>
      <c r="C216" s="280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281" t="s">
        <v>92</v>
      </c>
      <c r="C217" s="284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82"/>
      <c r="C218" s="285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82"/>
      <c r="C219" s="286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82"/>
      <c r="C220" s="284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82"/>
      <c r="C221" s="287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82"/>
      <c r="C222" s="288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82"/>
      <c r="C223" s="285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82"/>
      <c r="C224" s="287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82"/>
      <c r="C225" s="287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82"/>
      <c r="C226" s="284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82"/>
      <c r="C227" s="287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82"/>
      <c r="C228" s="288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82"/>
      <c r="C229" s="284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82"/>
      <c r="C230" s="287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283"/>
      <c r="C231" s="288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82" t="s">
        <v>93</v>
      </c>
      <c r="C232" s="292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82"/>
      <c r="C233" s="292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93"/>
      <c r="C234" s="294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79" t="s">
        <v>9</v>
      </c>
      <c r="C236" s="280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281" t="s">
        <v>99</v>
      </c>
      <c r="C237" s="284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82"/>
      <c r="C238" s="285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82"/>
      <c r="C239" s="286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82"/>
      <c r="C240" s="284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82"/>
      <c r="C241" s="287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82"/>
      <c r="C242" s="288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82"/>
      <c r="C243" s="285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82"/>
      <c r="C244" s="287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82"/>
      <c r="C245" s="287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82"/>
      <c r="C246" s="284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82"/>
      <c r="C247" s="287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82"/>
      <c r="C248" s="288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82"/>
      <c r="C249" s="284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82"/>
      <c r="C250" s="287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283"/>
      <c r="C251" s="288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82" t="s">
        <v>104</v>
      </c>
      <c r="C252" s="292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82"/>
      <c r="C253" s="292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93"/>
      <c r="C254" s="294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79" t="s">
        <v>9</v>
      </c>
      <c r="C256" s="280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281" t="s">
        <v>107</v>
      </c>
      <c r="C257" s="284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82"/>
      <c r="C258" s="285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82"/>
      <c r="C259" s="286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82"/>
      <c r="C260" s="284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82"/>
      <c r="C261" s="287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82"/>
      <c r="C262" s="288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82"/>
      <c r="C263" s="285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82"/>
      <c r="C264" s="287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82"/>
      <c r="C265" s="287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82"/>
      <c r="C266" s="284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82"/>
      <c r="C267" s="287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82"/>
      <c r="C268" s="288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82" t="s">
        <v>112</v>
      </c>
      <c r="C269" s="292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82"/>
      <c r="C270" s="292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93"/>
      <c r="C271" s="294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79" t="s">
        <v>9</v>
      </c>
      <c r="C274" s="280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281" t="s">
        <v>113</v>
      </c>
      <c r="C275" s="284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82"/>
      <c r="C276" s="285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82"/>
      <c r="C277" s="286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82"/>
      <c r="C278" s="284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82"/>
      <c r="C279" s="287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82"/>
      <c r="C280" s="288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82"/>
      <c r="C281" s="285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82"/>
      <c r="C282" s="287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82"/>
      <c r="C283" s="287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82"/>
      <c r="C284" s="284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82"/>
      <c r="C285" s="287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82"/>
      <c r="C286" s="288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82"/>
      <c r="C287" s="284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82"/>
      <c r="C288" s="287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283"/>
      <c r="C289" s="288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82" t="s">
        <v>114</v>
      </c>
      <c r="C290" s="292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82"/>
      <c r="C291" s="292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93"/>
      <c r="C292" s="294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79" t="s">
        <v>9</v>
      </c>
      <c r="C299" s="280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281" t="s">
        <v>126</v>
      </c>
      <c r="C300" s="284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82"/>
      <c r="C301" s="285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82"/>
      <c r="C302" s="286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82"/>
      <c r="C303" s="284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82"/>
      <c r="C304" s="287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82"/>
      <c r="C305" s="288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82"/>
      <c r="C306" s="285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82"/>
      <c r="C307" s="287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82"/>
      <c r="C308" s="287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82"/>
      <c r="C309" s="284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82"/>
      <c r="C310" s="287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82"/>
      <c r="C311" s="288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82"/>
      <c r="C312" s="289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82"/>
      <c r="C313" s="290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283"/>
      <c r="C314" s="291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82" t="s">
        <v>132</v>
      </c>
      <c r="C315" s="292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82"/>
      <c r="C316" s="292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93"/>
      <c r="C317" s="294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79" t="s">
        <v>9</v>
      </c>
      <c r="C319" s="280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281" t="s">
        <v>133</v>
      </c>
      <c r="C320" s="284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82"/>
      <c r="C321" s="285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82"/>
      <c r="C322" s="286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82"/>
      <c r="C323" s="284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82"/>
      <c r="C324" s="287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82"/>
      <c r="C325" s="288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82"/>
      <c r="C326" s="285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82"/>
      <c r="C327" s="287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82"/>
      <c r="C328" s="287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82"/>
      <c r="C329" s="284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82"/>
      <c r="C330" s="287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82"/>
      <c r="C331" s="288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82"/>
      <c r="C332" s="289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82"/>
      <c r="C333" s="290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283"/>
      <c r="C334" s="291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82" t="s">
        <v>134</v>
      </c>
      <c r="C335" s="292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82"/>
      <c r="C336" s="292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93"/>
      <c r="C337" s="294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79" t="s">
        <v>9</v>
      </c>
      <c r="C339" s="280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281" t="s">
        <v>140</v>
      </c>
      <c r="C340" s="284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82"/>
      <c r="C341" s="285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82"/>
      <c r="C342" s="286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82"/>
      <c r="C343" s="284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82"/>
      <c r="C344" s="287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82"/>
      <c r="C345" s="288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82"/>
      <c r="C346" s="285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82"/>
      <c r="C347" s="287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82"/>
      <c r="C348" s="287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82"/>
      <c r="C349" s="284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82"/>
      <c r="C350" s="287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82"/>
      <c r="C351" s="288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82"/>
      <c r="C352" s="289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82"/>
      <c r="C353" s="290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283"/>
      <c r="C354" s="291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82" t="s">
        <v>141</v>
      </c>
      <c r="C355" s="292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82"/>
      <c r="C356" s="292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93"/>
      <c r="C357" s="294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79" t="s">
        <v>9</v>
      </c>
      <c r="C360" s="280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281" t="s">
        <v>147</v>
      </c>
      <c r="C361" s="284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82"/>
      <c r="C362" s="285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82"/>
      <c r="C363" s="286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82"/>
      <c r="C364" s="284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82"/>
      <c r="C365" s="287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82"/>
      <c r="C366" s="288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82"/>
      <c r="C367" s="285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82"/>
      <c r="C368" s="287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82"/>
      <c r="C369" s="287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82"/>
      <c r="C370" s="284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82"/>
      <c r="C371" s="287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82"/>
      <c r="C372" s="288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82"/>
      <c r="C373" s="289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82"/>
      <c r="C374" s="290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283"/>
      <c r="C375" s="291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82" t="s">
        <v>154</v>
      </c>
      <c r="C376" s="292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82"/>
      <c r="C377" s="292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93"/>
      <c r="C378" s="294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79" t="s">
        <v>9</v>
      </c>
      <c r="C380" s="280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281" t="s">
        <v>156</v>
      </c>
      <c r="C381" s="284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82"/>
      <c r="C382" s="285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82"/>
      <c r="C383" s="286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82"/>
      <c r="C384" s="284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82"/>
      <c r="C385" s="287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82"/>
      <c r="C386" s="288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82"/>
      <c r="C387" s="285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82"/>
      <c r="C388" s="287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82"/>
      <c r="C389" s="287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82"/>
      <c r="C390" s="284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82"/>
      <c r="C391" s="287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82"/>
      <c r="C392" s="288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82"/>
      <c r="C393" s="289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82"/>
      <c r="C394" s="290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283"/>
      <c r="C395" s="291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82" t="s">
        <v>161</v>
      </c>
      <c r="C396" s="292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82"/>
      <c r="C397" s="292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93"/>
      <c r="C398" s="294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79" t="s">
        <v>9</v>
      </c>
      <c r="C401" s="280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281" t="s">
        <v>163</v>
      </c>
      <c r="C402" s="295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82"/>
      <c r="C403" s="285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82"/>
      <c r="C404" s="286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82"/>
      <c r="C405" s="295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82"/>
      <c r="C406" s="287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82"/>
      <c r="C407" s="288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82"/>
      <c r="C408" s="285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82"/>
      <c r="C409" s="287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82"/>
      <c r="C410" s="287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82"/>
      <c r="C411" s="284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82"/>
      <c r="C412" s="287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82"/>
      <c r="C413" s="288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82"/>
      <c r="C414" s="289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82"/>
      <c r="C415" s="290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283"/>
      <c r="C416" s="291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82" t="s">
        <v>166</v>
      </c>
      <c r="C417" s="292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82"/>
      <c r="C418" s="292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93"/>
      <c r="C419" s="294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79" t="s">
        <v>9</v>
      </c>
      <c r="C422" s="280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281" t="s">
        <v>170</v>
      </c>
      <c r="C423" s="284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82"/>
      <c r="C424" s="285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82"/>
      <c r="C425" s="286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82"/>
      <c r="C426" s="284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82"/>
      <c r="C427" s="287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82"/>
      <c r="C428" s="288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82"/>
      <c r="C429" s="285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82"/>
      <c r="C430" s="287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82"/>
      <c r="C431" s="287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82"/>
      <c r="C432" s="284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82"/>
      <c r="C433" s="287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82"/>
      <c r="C434" s="288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82"/>
      <c r="C435" s="289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82"/>
      <c r="C436" s="290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283"/>
      <c r="C437" s="291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82" t="s">
        <v>84</v>
      </c>
      <c r="C438" s="292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82"/>
      <c r="C439" s="292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93"/>
      <c r="C440" s="294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79" t="s">
        <v>9</v>
      </c>
      <c r="C442" s="280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281" t="s">
        <v>176</v>
      </c>
      <c r="C443" s="284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82"/>
      <c r="C444" s="285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82"/>
      <c r="C445" s="286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82"/>
      <c r="C446" s="284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82"/>
      <c r="C447" s="287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82"/>
      <c r="C448" s="288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82"/>
      <c r="C449" s="285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82"/>
      <c r="C450" s="287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82"/>
      <c r="C451" s="287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82"/>
      <c r="C452" s="284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82"/>
      <c r="C453" s="287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82"/>
      <c r="C454" s="288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82" t="s">
        <v>182</v>
      </c>
      <c r="C455" s="292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82"/>
      <c r="C456" s="292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93"/>
      <c r="C457" s="294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79" t="s">
        <v>9</v>
      </c>
      <c r="C459" s="280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4" t="s">
        <v>183</v>
      </c>
      <c r="C460" s="284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5"/>
      <c r="C461" s="285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5"/>
      <c r="C462" s="286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5"/>
      <c r="C463" s="284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5"/>
      <c r="C464" s="285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5"/>
      <c r="C465" s="285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5"/>
      <c r="C466" s="284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5"/>
      <c r="C467" s="285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5"/>
      <c r="C468" s="286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5"/>
      <c r="C469" s="285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05"/>
      <c r="C470" s="285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5"/>
      <c r="C471" s="286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5"/>
      <c r="C472" s="284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5"/>
      <c r="C473" s="285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5"/>
      <c r="C474" s="286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82" t="s">
        <v>184</v>
      </c>
      <c r="C475" s="292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82"/>
      <c r="C476" s="292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93"/>
      <c r="C477" s="294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79" t="s">
        <v>9</v>
      </c>
      <c r="C480" s="280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4" t="s">
        <v>190</v>
      </c>
      <c r="C481" s="284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5"/>
      <c r="C482" s="285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5"/>
      <c r="C483" s="286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5"/>
      <c r="C484" s="284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5"/>
      <c r="C485" s="285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5"/>
      <c r="C486" s="285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5"/>
      <c r="C487" s="284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5"/>
      <c r="C488" s="285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5"/>
      <c r="C489" s="286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5"/>
      <c r="C490" s="285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05"/>
      <c r="C491" s="285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05"/>
      <c r="C492" s="286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05"/>
      <c r="C493" s="284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05"/>
      <c r="C494" s="285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05"/>
      <c r="C495" s="286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82" t="s">
        <v>196</v>
      </c>
      <c r="C496" s="292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82"/>
      <c r="C497" s="292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93"/>
      <c r="C498" s="294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79" t="s">
        <v>9</v>
      </c>
      <c r="C500" s="280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04" t="s">
        <v>197</v>
      </c>
      <c r="C501" s="284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05"/>
      <c r="C502" s="285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05"/>
      <c r="C503" s="286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05"/>
      <c r="C504" s="284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05"/>
      <c r="C505" s="285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05"/>
      <c r="C506" s="285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05"/>
      <c r="C507" s="284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05"/>
      <c r="C508" s="285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05"/>
      <c r="C509" s="286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05"/>
      <c r="C510" s="306" t="s">
        <v>202</v>
      </c>
      <c r="D510" s="309" t="s">
        <v>3</v>
      </c>
      <c r="E510" s="310">
        <v>3827</v>
      </c>
      <c r="F510" s="311">
        <v>1085</v>
      </c>
      <c r="G510" s="312">
        <v>1835</v>
      </c>
      <c r="H510" s="310">
        <v>1746</v>
      </c>
      <c r="I510" s="312">
        <v>1746</v>
      </c>
      <c r="J510" s="311">
        <v>88</v>
      </c>
      <c r="K510" s="311">
        <v>860</v>
      </c>
      <c r="L510" s="312">
        <v>945</v>
      </c>
      <c r="M510" s="311">
        <v>504</v>
      </c>
      <c r="N510" s="313">
        <f>SUM(E510:M510)</f>
        <v>12636</v>
      </c>
    </row>
    <row r="511" spans="2:14" x14ac:dyDescent="0.4">
      <c r="B511" s="305"/>
      <c r="C511" s="306"/>
      <c r="D511" s="268" t="s">
        <v>0</v>
      </c>
      <c r="E511" s="269">
        <v>1962</v>
      </c>
      <c r="F511" s="270">
        <v>689</v>
      </c>
      <c r="G511" s="307">
        <v>1019</v>
      </c>
      <c r="H511" s="269">
        <v>1327</v>
      </c>
      <c r="I511" s="307">
        <v>1327</v>
      </c>
      <c r="J511" s="270">
        <v>39</v>
      </c>
      <c r="K511" s="272">
        <v>446</v>
      </c>
      <c r="L511" s="271">
        <v>548</v>
      </c>
      <c r="M511" s="272">
        <v>215</v>
      </c>
      <c r="N511" s="273">
        <f>SUM(E511:M511)</f>
        <v>7572</v>
      </c>
    </row>
    <row r="512" spans="2:14" ht="15" thickBot="1" x14ac:dyDescent="0.45">
      <c r="B512" s="305"/>
      <c r="C512" s="308"/>
      <c r="D512" s="274" t="s">
        <v>4</v>
      </c>
      <c r="E512" s="275">
        <v>0.51300000000000001</v>
      </c>
      <c r="F512" s="276">
        <v>0.63500000000000001</v>
      </c>
      <c r="G512" s="277">
        <v>0.55500000000000005</v>
      </c>
      <c r="H512" s="275">
        <v>0.76</v>
      </c>
      <c r="I512" s="277">
        <v>0.76</v>
      </c>
      <c r="J512" s="276">
        <f>J511/J510</f>
        <v>0.44318181818181818</v>
      </c>
      <c r="K512" s="276">
        <v>0.51900000000000002</v>
      </c>
      <c r="L512" s="277">
        <v>0.56999999999999995</v>
      </c>
      <c r="M512" s="276">
        <v>0.43</v>
      </c>
      <c r="N512" s="278">
        <f>N511/N510</f>
        <v>0.59924026590693258</v>
      </c>
    </row>
    <row r="513" spans="2:14" x14ac:dyDescent="0.4">
      <c r="B513" s="282" t="s">
        <v>198</v>
      </c>
      <c r="C513" s="292"/>
      <c r="D513" s="314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3215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42">
        <f>N501+N504+N507+N510</f>
        <v>34375</v>
      </c>
    </row>
    <row r="514" spans="2:14" x14ac:dyDescent="0.4">
      <c r="B514" s="282"/>
      <c r="C514" s="292"/>
      <c r="D514" s="315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2203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19729</v>
      </c>
    </row>
    <row r="515" spans="2:14" ht="15" thickBot="1" x14ac:dyDescent="0.45">
      <c r="B515" s="293"/>
      <c r="C515" s="294"/>
      <c r="D515" s="316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0.68522550544323479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0.57393454545454547</v>
      </c>
    </row>
  </sheetData>
  <mergeCells count="205">
    <mergeCell ref="B500:C500"/>
    <mergeCell ref="B501:B512"/>
    <mergeCell ref="C501:C503"/>
    <mergeCell ref="C504:C506"/>
    <mergeCell ref="C507:C509"/>
    <mergeCell ref="C510:C512"/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442:C442"/>
    <mergeCell ref="B443:B454"/>
    <mergeCell ref="C443:C445"/>
    <mergeCell ref="C446:C448"/>
    <mergeCell ref="C449:C451"/>
    <mergeCell ref="C452:C454"/>
    <mergeCell ref="B455:C45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(26년2월23일주)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2026-03-05T05:34:52Z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