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CD99EB37-DD21-41EF-B6DE-015A34BC5D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2월2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3" i="10" l="1"/>
  <c r="N513" i="10" l="1"/>
  <c r="N514" i="10"/>
  <c r="N515" i="10" s="1"/>
  <c r="M517" i="10"/>
  <c r="L517" i="10"/>
  <c r="K517" i="10"/>
  <c r="J517" i="10"/>
  <c r="I517" i="10"/>
  <c r="H517" i="10"/>
  <c r="G517" i="10"/>
  <c r="F517" i="10"/>
  <c r="E517" i="10"/>
  <c r="M516" i="10"/>
  <c r="L516" i="10"/>
  <c r="K516" i="10"/>
  <c r="J516" i="10"/>
  <c r="I516" i="10"/>
  <c r="H516" i="10"/>
  <c r="G516" i="10"/>
  <c r="F516" i="10"/>
  <c r="E516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495" i="10" l="1"/>
  <c r="N512" i="10"/>
  <c r="K518" i="10"/>
  <c r="G518" i="10"/>
  <c r="E518" i="10"/>
  <c r="N506" i="10"/>
  <c r="L518" i="10"/>
  <c r="M518" i="10"/>
  <c r="N492" i="10"/>
  <c r="H518" i="10"/>
  <c r="N516" i="10"/>
  <c r="I518" i="10"/>
  <c r="J518" i="10"/>
  <c r="N489" i="10"/>
  <c r="N503" i="10"/>
  <c r="N509" i="10"/>
  <c r="F518" i="10"/>
  <c r="N517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8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<sst xmlns="http://schemas.openxmlformats.org/spreadsheetml/2006/main" count="939" uniqueCount="204">
  <si>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</si>
  <si>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</si>
  <si>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</si>
  <si>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</si>
  <si>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</si>
  <si>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</si>
  <si>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</si>
  <si>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</si>
  <si>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</si>
  <si>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</si>
  <si>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</si>
  <si>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</si>
  <si>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</si>
  <si>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</si>
  <si>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</si>
  <si>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</si>
  <si>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</si>
  <si>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</si>
  <si>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</si>
  <si>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</si>
  <si>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</si>
  <si>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</si>
  <si>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</si>
  <si>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</si>
  <si>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</si>
  <si>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</si>
  <si>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</si>
  <si>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</si>
  <si>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</si>
  <si>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</si>
  <si>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</si>
  <si>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</si>
  <si>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</si>
  <si>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</si>
  <si>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</si>
  <si>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</si>
  <si>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</si>
  <si>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</si>
  <si>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</si>
  <si>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</si>
  <si>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</si>
  <si>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</si>
  <si>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</si>
  <si>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</si>
  <si>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</si>
  <si>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</si>
  <si>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</si>
  <si>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</si>
  <si>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</si>
  <si>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</si>
  <si>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</si>
  <si>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</si>
  <si>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</si>
  <si>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</si>
  <si>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</si>
  <si>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</si>
  <si>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</si>
  <si>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</si>
  <si>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</si>
  <si>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</si>
  <si>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</si>
  <si>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</si>
  <si>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</si>
  <si>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</si>
  <si>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</si>
  <si>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</si>
  <si>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</si>
  <si>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</si>
  <si>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</si>
  <si>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</si>
  <si>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</si>
  <si>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</si>
  <si>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</si>
  <si>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</si>
  <si>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</si>
  <si>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</si>
  <si>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</si>
  <si>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</si>
  <si>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</si>
  <si>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</si>
  <si>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</si>
  <si>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</si>
  <si>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</si>
  <si>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</si>
  <si>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</si>
  <si>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</si>
  <si>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</si>
  <si>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</si>
  <si>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</si>
  <si>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</si>
  <si>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</si>
  <si>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</si>
  <si>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</si>
  <si>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</si>
  <si>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</si>
  <si>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</si>
  <si>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</si>
  <si>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</si>
  <si>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</si>
  <si>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</si>
  <si>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</si>
  <si>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</si>
  <si>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</si>
  <si>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</si>
  <si>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</si>
  <si>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</si>
  <si>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</si>
  <si>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</si>
  <si>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</si>
  <si>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</si>
  <si>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</si>
  <si>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</si>
  <si>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</si>
  <si>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</si>
  <si>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</si>
  <si>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</si>
  <si>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</si>
  <si>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</si>
  <si>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</si>
  <si>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</si>
  <si>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</si>
  <si>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</si>
  <si>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</si>
  <si>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</si>
  <si>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</si>
  <si>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</si>
  <si>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</si>
  <si>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</si>
  <si>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</si>
  <si>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</si>
  <si>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</si>
  <si>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</si>
  <si>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</si>
  <si>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</si>
  <si>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</si>
  <si>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</si>
  <si>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</si>
  <si>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</si>
  <si>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</si>
  <si>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</si>
  <si>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</si>
  <si>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</si>
  <si>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</si>
  <si>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</si>
  <si>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</si>
  <si>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</si>
  <si>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</si>
  <si>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</si>
  <si>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</si>
  <si>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</si>
  <si>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</si>
  <si>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</si>
  <si>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</si>
  <si>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</si>
  <si>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</si>
  <si>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</si>
  <si>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</si>
  <si>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</si>
  <si>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</si>
  <si>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</si>
  <si>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</si>
  <si>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</si>
  <si>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</si>
  <si>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</si>
  <si>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</si>
  <si>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</si>
  <si>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</si>
  <si>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</si>
  <si>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</si>
  <si>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</si>
  <si>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</si>
  <si>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</si>
  <si>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</si>
  <si>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</si>
  <si>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</si>
  <si>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</si>
  <si>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</si>
  <si>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</si>
  <si>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</si>
  <si>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</si>
  <si>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</si>
  <si>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</si>
  <si>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</si>
  <si>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</si>
  <si>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</si>
  <si>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</si>
  <si>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</si>
  <si>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</si>
  <si>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</si>
  <si>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</si>
  <si>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</si>
  <si>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</si>
  <si>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</si>
  <si>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</si>
  <si>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</si>
  <si>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</si>
  <si>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</si>
  <si>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</si>
  <si>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</si>
  <si>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</si>
  <si>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</si>
  <si>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</si>
  <si>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</si>
  <si>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00월00일주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</si>
</sst>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06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9" fontId="3" fillId="7" borderId="4" xfId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41" fontId="9" fillId="7" borderId="1" xfId="2" applyFont="1" applyFill="1" applyBorder="1" applyAlignment="1">
      <alignment horizontal="center" vertical="center" wrapText="1"/>
    </xf>
    <xf numFmtId="41" fontId="9" fillId="7" borderId="19" xfId="2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4" fillId="7" borderId="2" xfId="2" applyFont="1" applyFill="1" applyBorder="1" applyAlignment="1">
      <alignment horizontal="center" vertical="center" wrapText="1"/>
    </xf>
    <xf numFmtId="41" fontId="9" fillId="7" borderId="2" xfId="2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8"/>
  <sheetViews>
    <sheetView tabSelected="1" topLeftCell="A496" zoomScale="96" zoomScaleNormal="96" workbookViewId="0">
      <selection activeCell="F466" sqref="F466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286" t="s">
        <v>11</v>
      </c>
      <c r="C1" s="287"/>
      <c r="D1" s="287"/>
      <c r="E1" s="288" t="s">
        <v>18</v>
      </c>
      <c r="F1" s="289"/>
      <c r="G1" s="289"/>
      <c r="H1" s="289"/>
      <c r="I1" s="289"/>
      <c r="J1" s="289"/>
      <c r="K1" s="289"/>
      <c r="L1" s="290"/>
      <c r="M1" s="36" t="s">
        <v>16</v>
      </c>
    </row>
    <row r="2" spans="2:13" ht="35.4" customHeight="1" thickBot="1" x14ac:dyDescent="0.45">
      <c r="B2" s="269" t="s">
        <v>9</v>
      </c>
      <c r="C2" s="270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291" t="s">
        <v>19</v>
      </c>
      <c r="C3" s="274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292"/>
      <c r="C4" s="277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292"/>
      <c r="C5" s="278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292"/>
      <c r="C6" s="275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292"/>
      <c r="C7" s="277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292"/>
      <c r="C8" s="277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292"/>
      <c r="C9" s="274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292"/>
      <c r="C10" s="277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292"/>
      <c r="C11" s="278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292"/>
      <c r="C12" s="274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292"/>
      <c r="C13" s="277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292"/>
      <c r="C14" s="278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292"/>
      <c r="C15" s="274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292"/>
      <c r="C16" s="277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293"/>
      <c r="C17" s="278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72" t="s">
        <v>15</v>
      </c>
      <c r="C18" s="282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72"/>
      <c r="C19" s="282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83"/>
      <c r="C20" s="284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69" t="s">
        <v>9</v>
      </c>
      <c r="C22" s="270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291" t="s">
        <v>31</v>
      </c>
      <c r="C23" s="274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292"/>
      <c r="C24" s="277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292"/>
      <c r="C25" s="278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292"/>
      <c r="C26" s="275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292"/>
      <c r="C27" s="277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292"/>
      <c r="C28" s="277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292"/>
      <c r="C29" s="274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292"/>
      <c r="C30" s="277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292"/>
      <c r="C31" s="278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292"/>
      <c r="C32" s="274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292"/>
      <c r="C33" s="277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292"/>
      <c r="C34" s="278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292"/>
      <c r="C35" s="274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292"/>
      <c r="C36" s="277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293"/>
      <c r="C37" s="278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72" t="s">
        <v>30</v>
      </c>
      <c r="C38" s="282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72"/>
      <c r="C39" s="282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83"/>
      <c r="C40" s="284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69" t="s">
        <v>9</v>
      </c>
      <c r="C42" s="270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72"/>
      <c r="C43" s="275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72"/>
      <c r="C44" s="277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72"/>
      <c r="C45" s="278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72"/>
      <c r="C46" s="275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72"/>
      <c r="C47" s="277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72"/>
      <c r="C48" s="277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72"/>
      <c r="C49" s="274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72"/>
      <c r="C50" s="277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72"/>
      <c r="C51" s="278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72"/>
      <c r="C52" s="274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72"/>
      <c r="C53" s="277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73"/>
      <c r="C54" s="278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72" t="s">
        <v>36</v>
      </c>
      <c r="C55" s="282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72"/>
      <c r="C56" s="282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83"/>
      <c r="C57" s="284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69" t="s">
        <v>9</v>
      </c>
      <c r="C59" s="270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71" t="s">
        <v>37</v>
      </c>
      <c r="C60" s="274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72"/>
      <c r="C61" s="277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72"/>
      <c r="C62" s="278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72"/>
      <c r="C63" s="274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72"/>
      <c r="C64" s="277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72"/>
      <c r="C65" s="278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72"/>
      <c r="C66" s="275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72"/>
      <c r="C67" s="277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72"/>
      <c r="C68" s="277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72"/>
      <c r="C69" s="274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72"/>
      <c r="C70" s="277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72"/>
      <c r="C71" s="278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72"/>
      <c r="C72" s="274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72"/>
      <c r="C73" s="277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73"/>
      <c r="C74" s="278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72" t="s">
        <v>38</v>
      </c>
      <c r="C75" s="282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72"/>
      <c r="C76" s="282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83"/>
      <c r="C77" s="284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69" t="s">
        <v>9</v>
      </c>
      <c r="C79" s="270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71" t="s">
        <v>44</v>
      </c>
      <c r="C80" s="274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72"/>
      <c r="C81" s="277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72"/>
      <c r="C82" s="278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72"/>
      <c r="C83" s="274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72"/>
      <c r="C84" s="277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72"/>
      <c r="C85" s="278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72"/>
      <c r="C86" s="275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72"/>
      <c r="C87" s="277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72"/>
      <c r="C88" s="277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72"/>
      <c r="C89" s="274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72"/>
      <c r="C90" s="277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72"/>
      <c r="C91" s="278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72"/>
      <c r="C92" s="274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72"/>
      <c r="C93" s="277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73"/>
      <c r="C94" s="278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72" t="s">
        <v>45</v>
      </c>
      <c r="C95" s="282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72"/>
      <c r="C96" s="282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83"/>
      <c r="C97" s="284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69" t="s">
        <v>9</v>
      </c>
      <c r="C99" s="270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71" t="s">
        <v>51</v>
      </c>
      <c r="C100" s="274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72"/>
      <c r="C101" s="277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72"/>
      <c r="C102" s="278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72"/>
      <c r="C103" s="274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72"/>
      <c r="C104" s="277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72"/>
      <c r="C105" s="278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72"/>
      <c r="C106" s="275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72"/>
      <c r="C107" s="277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72"/>
      <c r="C108" s="277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72"/>
      <c r="C109" s="274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72"/>
      <c r="C110" s="277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72"/>
      <c r="C111" s="278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72" t="s">
        <v>56</v>
      </c>
      <c r="C112" s="282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72"/>
      <c r="C113" s="282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83"/>
      <c r="C114" s="284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69" t="s">
        <v>9</v>
      </c>
      <c r="C116" s="270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71" t="s">
        <v>57</v>
      </c>
      <c r="C117" s="274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72"/>
      <c r="C118" s="277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72"/>
      <c r="C119" s="278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72"/>
      <c r="C120" s="274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72"/>
      <c r="C121" s="277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72"/>
      <c r="C122" s="278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72"/>
      <c r="C123" s="275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72"/>
      <c r="C124" s="277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72"/>
      <c r="C125" s="277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72"/>
      <c r="C126" s="274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72"/>
      <c r="C127" s="277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72"/>
      <c r="C128" s="278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72"/>
      <c r="C129" s="274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72"/>
      <c r="C130" s="277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73"/>
      <c r="C131" s="278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72" t="s">
        <v>58</v>
      </c>
      <c r="C132" s="282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72"/>
      <c r="C133" s="282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83"/>
      <c r="C134" s="284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69" t="s">
        <v>9</v>
      </c>
      <c r="C136" s="270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71" t="s">
        <v>63</v>
      </c>
      <c r="C137" s="274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72"/>
      <c r="C138" s="277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72"/>
      <c r="C139" s="278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72"/>
      <c r="C140" s="274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72"/>
      <c r="C141" s="277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72"/>
      <c r="C142" s="278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72"/>
      <c r="C143" s="275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72"/>
      <c r="C144" s="277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72"/>
      <c r="C145" s="277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72"/>
      <c r="C146" s="274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72"/>
      <c r="C147" s="277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72"/>
      <c r="C148" s="278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72"/>
      <c r="C149" s="274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72"/>
      <c r="C150" s="277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73"/>
      <c r="C151" s="278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72" t="s">
        <v>64</v>
      </c>
      <c r="C152" s="282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72"/>
      <c r="C153" s="282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83"/>
      <c r="C154" s="284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69" t="s">
        <v>9</v>
      </c>
      <c r="C156" s="270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71" t="s">
        <v>71</v>
      </c>
      <c r="C157" s="274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72"/>
      <c r="C158" s="277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72"/>
      <c r="C159" s="278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72"/>
      <c r="C160" s="274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72"/>
      <c r="C161" s="277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72"/>
      <c r="C162" s="278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72"/>
      <c r="C163" s="275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72"/>
      <c r="C164" s="277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72"/>
      <c r="C165" s="277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72"/>
      <c r="C166" s="274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72"/>
      <c r="C167" s="277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72"/>
      <c r="C168" s="278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72"/>
      <c r="C169" s="274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72"/>
      <c r="C170" s="277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73"/>
      <c r="C171" s="278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72" t="s">
        <v>72</v>
      </c>
      <c r="C172" s="282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72"/>
      <c r="C173" s="282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83"/>
      <c r="C174" s="284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69" t="s">
        <v>9</v>
      </c>
      <c r="C176" s="270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71" t="s">
        <v>78</v>
      </c>
      <c r="C177" s="274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72"/>
      <c r="C178" s="277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72"/>
      <c r="C179" s="278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72"/>
      <c r="C180" s="274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72"/>
      <c r="C181" s="277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72"/>
      <c r="C182" s="278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72"/>
      <c r="C183" s="275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72"/>
      <c r="C184" s="277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72"/>
      <c r="C185" s="277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72"/>
      <c r="C186" s="274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72"/>
      <c r="C187" s="277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72"/>
      <c r="C188" s="278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72"/>
      <c r="C189" s="274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72"/>
      <c r="C190" s="277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73"/>
      <c r="C191" s="278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72" t="s">
        <v>84</v>
      </c>
      <c r="C192" s="282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72"/>
      <c r="C193" s="282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83"/>
      <c r="C194" s="284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69" t="s">
        <v>9</v>
      </c>
      <c r="C196" s="270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71" t="s">
        <v>85</v>
      </c>
      <c r="C197" s="274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72"/>
      <c r="C198" s="275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72"/>
      <c r="C199" s="276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72"/>
      <c r="C200" s="274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72"/>
      <c r="C201" s="277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72"/>
      <c r="C202" s="278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72"/>
      <c r="C203" s="275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72"/>
      <c r="C204" s="277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72"/>
      <c r="C205" s="277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72"/>
      <c r="C206" s="274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72"/>
      <c r="C207" s="277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72"/>
      <c r="C208" s="278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72"/>
      <c r="C209" s="274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72"/>
      <c r="C210" s="277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73"/>
      <c r="C211" s="278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72" t="s">
        <v>86</v>
      </c>
      <c r="C212" s="282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72"/>
      <c r="C213" s="282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83"/>
      <c r="C214" s="284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69" t="s">
        <v>9</v>
      </c>
      <c r="C216" s="270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71" t="s">
        <v>92</v>
      </c>
      <c r="C217" s="274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72"/>
      <c r="C218" s="275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72"/>
      <c r="C219" s="276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72"/>
      <c r="C220" s="274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72"/>
      <c r="C221" s="277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72"/>
      <c r="C222" s="278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72"/>
      <c r="C223" s="275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72"/>
      <c r="C224" s="277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72"/>
      <c r="C225" s="277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72"/>
      <c r="C226" s="274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72"/>
      <c r="C227" s="277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72"/>
      <c r="C228" s="278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72"/>
      <c r="C229" s="274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72"/>
      <c r="C230" s="277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73"/>
      <c r="C231" s="278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72" t="s">
        <v>93</v>
      </c>
      <c r="C232" s="282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72"/>
      <c r="C233" s="282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83"/>
      <c r="C234" s="284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69" t="s">
        <v>9</v>
      </c>
      <c r="C236" s="270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71" t="s">
        <v>99</v>
      </c>
      <c r="C237" s="274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72"/>
      <c r="C238" s="275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72"/>
      <c r="C239" s="276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72"/>
      <c r="C240" s="274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72"/>
      <c r="C241" s="277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72"/>
      <c r="C242" s="278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72"/>
      <c r="C243" s="275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72"/>
      <c r="C244" s="277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72"/>
      <c r="C245" s="277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72"/>
      <c r="C246" s="274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72"/>
      <c r="C247" s="277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72"/>
      <c r="C248" s="278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72"/>
      <c r="C249" s="274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72"/>
      <c r="C250" s="277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73"/>
      <c r="C251" s="278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72" t="s">
        <v>104</v>
      </c>
      <c r="C252" s="282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72"/>
      <c r="C253" s="282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83"/>
      <c r="C254" s="284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69" t="s">
        <v>9</v>
      </c>
      <c r="C256" s="270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71" t="s">
        <v>107</v>
      </c>
      <c r="C257" s="274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72"/>
      <c r="C258" s="275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72"/>
      <c r="C259" s="276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72"/>
      <c r="C260" s="274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72"/>
      <c r="C261" s="277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72"/>
      <c r="C262" s="278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72"/>
      <c r="C263" s="275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72"/>
      <c r="C264" s="277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72"/>
      <c r="C265" s="277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72"/>
      <c r="C266" s="274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72"/>
      <c r="C267" s="277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72"/>
      <c r="C268" s="278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72" t="s">
        <v>112</v>
      </c>
      <c r="C269" s="282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72"/>
      <c r="C270" s="282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83"/>
      <c r="C271" s="284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69" t="s">
        <v>9</v>
      </c>
      <c r="C274" s="270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71" t="s">
        <v>113</v>
      </c>
      <c r="C275" s="274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72"/>
      <c r="C276" s="275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72"/>
      <c r="C277" s="276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72"/>
      <c r="C278" s="274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72"/>
      <c r="C279" s="277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72"/>
      <c r="C280" s="278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72"/>
      <c r="C281" s="275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72"/>
      <c r="C282" s="277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72"/>
      <c r="C283" s="277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72"/>
      <c r="C284" s="274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72"/>
      <c r="C285" s="277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72"/>
      <c r="C286" s="278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72"/>
      <c r="C287" s="274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72"/>
      <c r="C288" s="277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73"/>
      <c r="C289" s="278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72" t="s">
        <v>114</v>
      </c>
      <c r="C290" s="282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72"/>
      <c r="C291" s="282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83"/>
      <c r="C292" s="284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69" t="s">
        <v>9</v>
      </c>
      <c r="C299" s="270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71" t="s">
        <v>126</v>
      </c>
      <c r="C300" s="274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72"/>
      <c r="C301" s="275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72"/>
      <c r="C302" s="276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72"/>
      <c r="C303" s="274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72"/>
      <c r="C304" s="277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72"/>
      <c r="C305" s="278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72"/>
      <c r="C306" s="275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72"/>
      <c r="C307" s="277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72"/>
      <c r="C308" s="277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72"/>
      <c r="C309" s="274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72"/>
      <c r="C310" s="277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72"/>
      <c r="C311" s="278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72"/>
      <c r="C312" s="279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72"/>
      <c r="C313" s="280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73"/>
      <c r="C314" s="281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72" t="s">
        <v>132</v>
      </c>
      <c r="C315" s="282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72"/>
      <c r="C316" s="282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83"/>
      <c r="C317" s="284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69" t="s">
        <v>9</v>
      </c>
      <c r="C319" s="270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71" t="s">
        <v>133</v>
      </c>
      <c r="C320" s="274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72"/>
      <c r="C321" s="275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72"/>
      <c r="C322" s="276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72"/>
      <c r="C323" s="274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72"/>
      <c r="C324" s="277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72"/>
      <c r="C325" s="278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72"/>
      <c r="C326" s="275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72"/>
      <c r="C327" s="277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72"/>
      <c r="C328" s="277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72"/>
      <c r="C329" s="274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72"/>
      <c r="C330" s="277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72"/>
      <c r="C331" s="278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72"/>
      <c r="C332" s="279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72"/>
      <c r="C333" s="280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73"/>
      <c r="C334" s="281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72" t="s">
        <v>134</v>
      </c>
      <c r="C335" s="282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72"/>
      <c r="C336" s="282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83"/>
      <c r="C337" s="284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69" t="s">
        <v>9</v>
      </c>
      <c r="C339" s="270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71" t="s">
        <v>140</v>
      </c>
      <c r="C340" s="274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72"/>
      <c r="C341" s="275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72"/>
      <c r="C342" s="276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72"/>
      <c r="C343" s="274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72"/>
      <c r="C344" s="277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72"/>
      <c r="C345" s="278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72"/>
      <c r="C346" s="275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72"/>
      <c r="C347" s="277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72"/>
      <c r="C348" s="277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72"/>
      <c r="C349" s="274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72"/>
      <c r="C350" s="277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72"/>
      <c r="C351" s="278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72"/>
      <c r="C352" s="279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72"/>
      <c r="C353" s="280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73"/>
      <c r="C354" s="281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72" t="s">
        <v>141</v>
      </c>
      <c r="C355" s="282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72"/>
      <c r="C356" s="282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83"/>
      <c r="C357" s="284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69" t="s">
        <v>9</v>
      </c>
      <c r="C360" s="270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71" t="s">
        <v>147</v>
      </c>
      <c r="C361" s="274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72"/>
      <c r="C362" s="275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72"/>
      <c r="C363" s="276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72"/>
      <c r="C364" s="274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72"/>
      <c r="C365" s="277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72"/>
      <c r="C366" s="278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72"/>
      <c r="C367" s="275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72"/>
      <c r="C368" s="277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72"/>
      <c r="C369" s="277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72"/>
      <c r="C370" s="274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72"/>
      <c r="C371" s="277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72"/>
      <c r="C372" s="278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72"/>
      <c r="C373" s="279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72"/>
      <c r="C374" s="280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73"/>
      <c r="C375" s="281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72" t="s">
        <v>154</v>
      </c>
      <c r="C376" s="282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72"/>
      <c r="C377" s="282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83"/>
      <c r="C378" s="284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69" t="s">
        <v>9</v>
      </c>
      <c r="C380" s="270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71" t="s">
        <v>156</v>
      </c>
      <c r="C381" s="274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72"/>
      <c r="C382" s="275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72"/>
      <c r="C383" s="276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72"/>
      <c r="C384" s="274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72"/>
      <c r="C385" s="277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72"/>
      <c r="C386" s="278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72"/>
      <c r="C387" s="275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72"/>
      <c r="C388" s="277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72"/>
      <c r="C389" s="277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72"/>
      <c r="C390" s="274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72"/>
      <c r="C391" s="277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72"/>
      <c r="C392" s="278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72"/>
      <c r="C393" s="279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72"/>
      <c r="C394" s="280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73"/>
      <c r="C395" s="281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72" t="s">
        <v>161</v>
      </c>
      <c r="C396" s="282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72"/>
      <c r="C397" s="282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83"/>
      <c r="C398" s="284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69" t="s">
        <v>9</v>
      </c>
      <c r="C401" s="270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71" t="s">
        <v>163</v>
      </c>
      <c r="C402" s="285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72"/>
      <c r="C403" s="275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72"/>
      <c r="C404" s="276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72"/>
      <c r="C405" s="285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72"/>
      <c r="C406" s="277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72"/>
      <c r="C407" s="278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72"/>
      <c r="C408" s="275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72"/>
      <c r="C409" s="277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72"/>
      <c r="C410" s="277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72"/>
      <c r="C411" s="274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72"/>
      <c r="C412" s="277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72"/>
      <c r="C413" s="278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72"/>
      <c r="C414" s="279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72"/>
      <c r="C415" s="280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73"/>
      <c r="C416" s="281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72" t="s">
        <v>166</v>
      </c>
      <c r="C417" s="282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72"/>
      <c r="C418" s="282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83"/>
      <c r="C419" s="284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69" t="s">
        <v>9</v>
      </c>
      <c r="C422" s="270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71" t="s">
        <v>170</v>
      </c>
      <c r="C423" s="274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72"/>
      <c r="C424" s="275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72"/>
      <c r="C425" s="276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72"/>
      <c r="C426" s="274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72"/>
      <c r="C427" s="277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72"/>
      <c r="C428" s="278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72"/>
      <c r="C429" s="275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72"/>
      <c r="C430" s="277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72"/>
      <c r="C431" s="277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72"/>
      <c r="C432" s="274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72"/>
      <c r="C433" s="277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72"/>
      <c r="C434" s="278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72"/>
      <c r="C435" s="279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72"/>
      <c r="C436" s="280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73"/>
      <c r="C437" s="281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72" t="s">
        <v>84</v>
      </c>
      <c r="C438" s="282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72"/>
      <c r="C439" s="282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83"/>
      <c r="C440" s="284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69" t="s">
        <v>9</v>
      </c>
      <c r="C442" s="270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71" t="s">
        <v>176</v>
      </c>
      <c r="C443" s="274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72"/>
      <c r="C444" s="275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72"/>
      <c r="C445" s="276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72"/>
      <c r="C446" s="274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72"/>
      <c r="C447" s="277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72"/>
      <c r="C448" s="278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72"/>
      <c r="C449" s="275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72"/>
      <c r="C450" s="277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72"/>
      <c r="C451" s="277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72"/>
      <c r="C452" s="274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72"/>
      <c r="C453" s="277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72"/>
      <c r="C454" s="278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72" t="s">
        <v>182</v>
      </c>
      <c r="C455" s="282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72"/>
      <c r="C456" s="282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83"/>
      <c r="C457" s="284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69" t="s">
        <v>9</v>
      </c>
      <c r="C459" s="270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94" t="s">
        <v>183</v>
      </c>
      <c r="C460" s="274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95"/>
      <c r="C461" s="275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95"/>
      <c r="C462" s="276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95"/>
      <c r="C463" s="274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95"/>
      <c r="C464" s="275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95"/>
      <c r="C465" s="275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95"/>
      <c r="C466" s="274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95"/>
      <c r="C467" s="275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95"/>
      <c r="C468" s="276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95"/>
      <c r="C469" s="275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295"/>
      <c r="C470" s="275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95"/>
      <c r="C471" s="276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95"/>
      <c r="C472" s="274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95"/>
      <c r="C473" s="275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95"/>
      <c r="C474" s="276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72" t="s">
        <v>184</v>
      </c>
      <c r="C475" s="282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72"/>
      <c r="C476" s="282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83"/>
      <c r="C477" s="284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69" t="s">
        <v>9</v>
      </c>
      <c r="C480" s="270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94" t="s">
        <v>190</v>
      </c>
      <c r="C481" s="274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95"/>
      <c r="C482" s="275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95"/>
      <c r="C483" s="276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95"/>
      <c r="C484" s="274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95"/>
      <c r="C485" s="275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95"/>
      <c r="C486" s="275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95"/>
      <c r="C487" s="274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95"/>
      <c r="C488" s="275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95"/>
      <c r="C489" s="276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95"/>
      <c r="C490" s="275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295"/>
      <c r="C491" s="275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95"/>
      <c r="C492" s="276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95"/>
      <c r="C493" s="274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295"/>
      <c r="C494" s="275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295"/>
      <c r="C495" s="276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72" t="s">
        <v>196</v>
      </c>
      <c r="C496" s="282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72"/>
      <c r="C497" s="282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83"/>
      <c r="C498" s="284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69" t="s">
        <v>9</v>
      </c>
      <c r="C500" s="270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94" t="s">
        <v>197</v>
      </c>
      <c r="C501" s="296" t="s">
        <v>199</v>
      </c>
      <c r="D501" s="299" t="s">
        <v>3</v>
      </c>
      <c r="E501" s="300">
        <v>3081</v>
      </c>
      <c r="F501" s="300">
        <v>1340</v>
      </c>
      <c r="G501" s="300">
        <v>1925</v>
      </c>
      <c r="H501" s="300">
        <v>1308</v>
      </c>
      <c r="I501" s="300">
        <v>721</v>
      </c>
      <c r="J501" s="300">
        <v>87</v>
      </c>
      <c r="K501" s="300">
        <v>621</v>
      </c>
      <c r="L501" s="300">
        <v>474</v>
      </c>
      <c r="M501" s="300">
        <v>328</v>
      </c>
      <c r="N501" s="301">
        <f>SUM(E501:M501)</f>
        <v>9885</v>
      </c>
    </row>
    <row r="502" spans="2:14" x14ac:dyDescent="0.4">
      <c r="B502" s="295"/>
      <c r="C502" s="297"/>
      <c r="D502" s="302" t="s">
        <v>0</v>
      </c>
      <c r="E502" s="303">
        <v>1627</v>
      </c>
      <c r="F502" s="303">
        <v>808</v>
      </c>
      <c r="G502" s="303">
        <v>1047</v>
      </c>
      <c r="H502" s="303">
        <v>990</v>
      </c>
      <c r="I502" s="303">
        <v>395</v>
      </c>
      <c r="J502" s="303">
        <v>27</v>
      </c>
      <c r="K502" s="303">
        <v>362</v>
      </c>
      <c r="L502" s="303">
        <v>185</v>
      </c>
      <c r="M502" s="303">
        <v>103</v>
      </c>
      <c r="N502" s="304">
        <f>SUM(E502:M502)</f>
        <v>5544</v>
      </c>
    </row>
    <row r="503" spans="2:14" ht="15" thickBot="1" x14ac:dyDescent="0.45">
      <c r="B503" s="295"/>
      <c r="C503" s="298"/>
      <c r="D503" s="305" t="s">
        <v>4</v>
      </c>
      <c r="E503" s="268">
        <v>0.52800000000000002</v>
      </c>
      <c r="F503" s="268">
        <v>0.60299999999999998</v>
      </c>
      <c r="G503" s="268">
        <v>0.54300000000000004</v>
      </c>
      <c r="H503" s="268">
        <v>0.75700000000000001</v>
      </c>
      <c r="I503" s="268">
        <v>0.54800000000000004</v>
      </c>
      <c r="J503" s="268">
        <f>J502/J501</f>
        <v>0.31034482758620691</v>
      </c>
      <c r="K503" s="268">
        <v>0.58299999999999996</v>
      </c>
      <c r="L503" s="268">
        <v>0.39</v>
      </c>
      <c r="M503" s="268">
        <v>0.31</v>
      </c>
      <c r="N503" s="268">
        <f>N502/N501</f>
        <v>0.56084977238239753</v>
      </c>
    </row>
    <row r="504" spans="2:14" x14ac:dyDescent="0.4">
      <c r="B504" s="295"/>
      <c r="C504" s="274" t="s">
        <v>200</v>
      </c>
      <c r="D504" s="50" t="s">
        <v>3</v>
      </c>
      <c r="E504" s="10"/>
      <c r="F504" s="10"/>
      <c r="G504" s="221"/>
      <c r="H504" s="10"/>
      <c r="I504" s="210"/>
      <c r="J504" s="10"/>
      <c r="K504" s="124"/>
      <c r="L504" s="112"/>
      <c r="M504" s="111"/>
      <c r="N504" s="250">
        <f>SUM(E504:M504)</f>
        <v>0</v>
      </c>
    </row>
    <row r="505" spans="2:14" x14ac:dyDescent="0.4">
      <c r="B505" s="295"/>
      <c r="C505" s="275"/>
      <c r="D505" s="51" t="s">
        <v>0</v>
      </c>
      <c r="E505" s="11"/>
      <c r="F505" s="11"/>
      <c r="G505" s="222"/>
      <c r="H505" s="11"/>
      <c r="I505" s="211"/>
      <c r="J505" s="11"/>
      <c r="K505" s="114"/>
      <c r="L505" s="115"/>
      <c r="M505" s="118"/>
      <c r="N505" s="198">
        <f>SUM(E505:M505)</f>
        <v>0</v>
      </c>
    </row>
    <row r="506" spans="2:14" ht="15" thickBot="1" x14ac:dyDescent="0.45">
      <c r="B506" s="295"/>
      <c r="C506" s="275"/>
      <c r="D506" s="16" t="s">
        <v>4</v>
      </c>
      <c r="E506" s="56"/>
      <c r="F506" s="56"/>
      <c r="G506" s="265"/>
      <c r="H506" s="56"/>
      <c r="I506" s="266"/>
      <c r="J506" s="56"/>
      <c r="K506" s="130"/>
      <c r="L506" s="131"/>
      <c r="M506" s="130"/>
      <c r="N506" s="251" t="e">
        <f>N505/N504</f>
        <v>#DIV/0!</v>
      </c>
    </row>
    <row r="507" spans="2:14" x14ac:dyDescent="0.4">
      <c r="B507" s="295"/>
      <c r="C507" s="274" t="s">
        <v>201</v>
      </c>
      <c r="D507" s="50" t="s">
        <v>3</v>
      </c>
      <c r="E507" s="10"/>
      <c r="F507" s="111"/>
      <c r="G507" s="112"/>
      <c r="H507" s="10"/>
      <c r="I507" s="112"/>
      <c r="J507" s="111"/>
      <c r="K507" s="111"/>
      <c r="L507" s="112"/>
      <c r="M507" s="111"/>
      <c r="N507" s="250">
        <f>SUM(E507:M507)</f>
        <v>0</v>
      </c>
    </row>
    <row r="508" spans="2:14" x14ac:dyDescent="0.4">
      <c r="B508" s="295"/>
      <c r="C508" s="275"/>
      <c r="D508" s="51" t="s">
        <v>0</v>
      </c>
      <c r="E508" s="11"/>
      <c r="F508" s="114"/>
      <c r="G508" s="122"/>
      <c r="H508" s="11"/>
      <c r="I508" s="122"/>
      <c r="J508" s="114"/>
      <c r="K508" s="118"/>
      <c r="L508" s="115"/>
      <c r="M508" s="118"/>
      <c r="N508" s="198">
        <f>SUM(E508:M508)</f>
        <v>0</v>
      </c>
    </row>
    <row r="509" spans="2:14" ht="15" thickBot="1" x14ac:dyDescent="0.45">
      <c r="B509" s="295"/>
      <c r="C509" s="276"/>
      <c r="D509" s="52" t="s">
        <v>4</v>
      </c>
      <c r="E509" s="12"/>
      <c r="F509" s="34"/>
      <c r="G509" s="94"/>
      <c r="H509" s="12"/>
      <c r="I509" s="94"/>
      <c r="J509" s="34"/>
      <c r="K509" s="34"/>
      <c r="L509" s="94"/>
      <c r="M509" s="34"/>
      <c r="N509" s="101" t="e">
        <f>N508/N507</f>
        <v>#DIV/0!</v>
      </c>
    </row>
    <row r="510" spans="2:14" x14ac:dyDescent="0.4">
      <c r="B510" s="295"/>
      <c r="C510" s="275" t="s">
        <v>202</v>
      </c>
      <c r="D510" s="17" t="s">
        <v>3</v>
      </c>
      <c r="E510" s="93"/>
      <c r="F510" s="127"/>
      <c r="G510" s="128"/>
      <c r="H510" s="93"/>
      <c r="I510" s="128"/>
      <c r="J510" s="127"/>
      <c r="K510" s="127"/>
      <c r="L510" s="128"/>
      <c r="M510" s="127"/>
      <c r="N510" s="267">
        <f>SUM(E510:M510)</f>
        <v>0</v>
      </c>
    </row>
    <row r="511" spans="2:14" x14ac:dyDescent="0.4">
      <c r="B511" s="295"/>
      <c r="C511" s="275"/>
      <c r="D511" s="51" t="s">
        <v>0</v>
      </c>
      <c r="E511" s="11"/>
      <c r="F511" s="114"/>
      <c r="G511" s="122"/>
      <c r="H511" s="11"/>
      <c r="I511" s="122"/>
      <c r="J511" s="114"/>
      <c r="K511" s="118"/>
      <c r="L511" s="115"/>
      <c r="M511" s="118"/>
      <c r="N511" s="198">
        <f>SUM(E511:M511)</f>
        <v>0</v>
      </c>
    </row>
    <row r="512" spans="2:14" ht="15" thickBot="1" x14ac:dyDescent="0.45">
      <c r="B512" s="295"/>
      <c r="C512" s="276"/>
      <c r="D512" s="16" t="s">
        <v>4</v>
      </c>
      <c r="E512" s="56"/>
      <c r="F512" s="130"/>
      <c r="G512" s="131"/>
      <c r="H512" s="56"/>
      <c r="I512" s="131"/>
      <c r="J512" s="130"/>
      <c r="K512" s="130"/>
      <c r="L512" s="131"/>
      <c r="M512" s="130"/>
      <c r="N512" s="251" t="e">
        <f>N511/N510</f>
        <v>#DIV/0!</v>
      </c>
    </row>
    <row r="513" spans="2:14" x14ac:dyDescent="0.4">
      <c r="B513" s="295"/>
      <c r="C513" s="274" t="s">
        <v>203</v>
      </c>
      <c r="D513" s="218" t="s">
        <v>5</v>
      </c>
      <c r="E513" s="10"/>
      <c r="F513" s="10"/>
      <c r="G513" s="226"/>
      <c r="H513" s="10"/>
      <c r="I513" s="111"/>
      <c r="J513" s="111"/>
      <c r="K513" s="111"/>
      <c r="L513" s="226"/>
      <c r="M513" s="111"/>
      <c r="N513" s="250">
        <f>SUM(E513:M513)</f>
        <v>0</v>
      </c>
    </row>
    <row r="514" spans="2:14" x14ac:dyDescent="0.4">
      <c r="B514" s="295"/>
      <c r="C514" s="275"/>
      <c r="D514" s="219" t="s">
        <v>0</v>
      </c>
      <c r="E514" s="11"/>
      <c r="F514" s="11"/>
      <c r="G514" s="228"/>
      <c r="H514" s="11"/>
      <c r="I514" s="114"/>
      <c r="J514" s="114"/>
      <c r="K514" s="114"/>
      <c r="L514" s="228"/>
      <c r="M514" s="114"/>
      <c r="N514" s="198">
        <f>SUM(E514:M514)</f>
        <v>0</v>
      </c>
    </row>
    <row r="515" spans="2:14" ht="15" thickBot="1" x14ac:dyDescent="0.45">
      <c r="B515" s="295"/>
      <c r="C515" s="276"/>
      <c r="D515" s="220" t="s">
        <v>4</v>
      </c>
      <c r="E515" s="229"/>
      <c r="F515" s="229"/>
      <c r="G515" s="230"/>
      <c r="H515" s="229"/>
      <c r="I515" s="73"/>
      <c r="J515" s="73"/>
      <c r="K515" s="73"/>
      <c r="L515" s="230"/>
      <c r="M515" s="73"/>
      <c r="N515" s="101" t="e">
        <f>N514/N513</f>
        <v>#DIV/0!</v>
      </c>
    </row>
    <row r="516" spans="2:14" x14ac:dyDescent="0.4">
      <c r="B516" s="272" t="s">
        <v>198</v>
      </c>
      <c r="C516" s="282"/>
      <c r="D516" s="195" t="s">
        <v>155</v>
      </c>
      <c r="E516" s="190">
        <f>E501+E504+E507+E510+E513</f>
        <v>3081</v>
      </c>
      <c r="F516" s="190">
        <f>F501+F504+F507+F510+F513</f>
        <v>1340</v>
      </c>
      <c r="G516" s="190">
        <f>G501+G504+G507+G510+G513</f>
        <v>1925</v>
      </c>
      <c r="H516" s="190">
        <f>H501+H504+H507+H510+H513</f>
        <v>1308</v>
      </c>
      <c r="I516" s="190">
        <f>I501+I504+I507+I510+I513</f>
        <v>721</v>
      </c>
      <c r="J516" s="190">
        <f>J501+J504+J507+J510+J513</f>
        <v>87</v>
      </c>
      <c r="K516" s="190">
        <f>K501+K504+K507+K510+K513</f>
        <v>621</v>
      </c>
      <c r="L516" s="190">
        <f>L501+L504+L507+L510+L513</f>
        <v>474</v>
      </c>
      <c r="M516" s="190">
        <f>M501+M504+M507+M510+M513</f>
        <v>328</v>
      </c>
      <c r="N516" s="190">
        <f>N501+N504+N507+N510+N513</f>
        <v>9885</v>
      </c>
    </row>
    <row r="517" spans="2:14" x14ac:dyDescent="0.4">
      <c r="B517" s="272"/>
      <c r="C517" s="282"/>
      <c r="D517" s="43" t="s">
        <v>0</v>
      </c>
      <c r="E517" s="44">
        <f>E502+E505+E508+E511+E514</f>
        <v>1627</v>
      </c>
      <c r="F517" s="44">
        <f>F502+F505+F508+F511+F514</f>
        <v>808</v>
      </c>
      <c r="G517" s="44">
        <f>G502+G505+G508+G511+G514</f>
        <v>1047</v>
      </c>
      <c r="H517" s="44">
        <f>H502+H505+H508+H511+H514</f>
        <v>990</v>
      </c>
      <c r="I517" s="44">
        <f>I502+I505+I508+I511+I514</f>
        <v>395</v>
      </c>
      <c r="J517" s="44">
        <f>J502+J505+J508+J511+J514</f>
        <v>27</v>
      </c>
      <c r="K517" s="44">
        <f>K502+K505+K508+K511+K514</f>
        <v>362</v>
      </c>
      <c r="L517" s="44">
        <f>L502+L505+L508+L511+L514</f>
        <v>185</v>
      </c>
      <c r="M517" s="44">
        <f>M502+M505+M508+M511+M514</f>
        <v>103</v>
      </c>
      <c r="N517" s="44">
        <f>N502+N505+N508+N511+N514</f>
        <v>5544</v>
      </c>
    </row>
    <row r="518" spans="2:14" ht="15" thickBot="1" x14ac:dyDescent="0.45">
      <c r="B518" s="283"/>
      <c r="C518" s="284"/>
      <c r="D518" s="45" t="s">
        <v>4</v>
      </c>
      <c r="E518" s="46">
        <f>E517/E516</f>
        <v>0.52807530022719895</v>
      </c>
      <c r="F518" s="46">
        <f t="shared" ref="F518:N518" si="111">F517/F516</f>
        <v>0.60298507462686568</v>
      </c>
      <c r="G518" s="46">
        <f t="shared" si="111"/>
        <v>0.54389610389610388</v>
      </c>
      <c r="H518" s="46">
        <f t="shared" si="111"/>
        <v>0.75688073394495414</v>
      </c>
      <c r="I518" s="46">
        <f t="shared" si="111"/>
        <v>0.54785020804438278</v>
      </c>
      <c r="J518" s="46">
        <f t="shared" si="111"/>
        <v>0.31034482758620691</v>
      </c>
      <c r="K518" s="46">
        <f t="shared" si="111"/>
        <v>0.58293075684380036</v>
      </c>
      <c r="L518" s="46">
        <f t="shared" si="111"/>
        <v>0.39029535864978904</v>
      </c>
      <c r="M518" s="46">
        <f t="shared" si="111"/>
        <v>0.31402439024390244</v>
      </c>
      <c r="N518" s="46">
        <f t="shared" si="111"/>
        <v>0.56084977238239753</v>
      </c>
    </row>
  </sheetData>
  <mergeCells count="206">
    <mergeCell ref="B500:C500"/>
    <mergeCell ref="B501:B515"/>
    <mergeCell ref="C501:C503"/>
    <mergeCell ref="C504:C506"/>
    <mergeCell ref="C507:C509"/>
    <mergeCell ref="C510:C512"/>
    <mergeCell ref="C513:C515"/>
    <mergeCell ref="B516:C518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(26년2월2일주)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2026-02-19T04:51:06Z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